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4.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5.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J:\Belplume\Belplume schijf\8. Documenten\1. VKI document\VKI 7-12-2020\"/>
    </mc:Choice>
  </mc:AlternateContent>
  <xr:revisionPtr revIDLastSave="0" documentId="13_ncr:1_{14EA73BD-BB83-4450-9B4B-682F67BE8B45}" xr6:coauthVersionLast="46" xr6:coauthVersionMax="46" xr10:uidLastSave="{00000000-0000-0000-0000-000000000000}"/>
  <workbookProtection workbookAlgorithmName="SHA-512" workbookHashValue="ke/j7K17cZ+4qkssB6eT5QiUBz69nv8B2ZQvJBLjZyffIkwOpKeHRe4sUNHpvFUFX7XKoxZCCO2TFP4lV6uODw==" workbookSaltValue="EuKuUWS6FQcpRs7S80hYaA==" workbookSpinCount="100000" lockStructure="1"/>
  <bookViews>
    <workbookView xWindow="-120" yWindow="-120" windowWidth="25440" windowHeight="15390" xr2:uid="{00000000-000D-0000-FFFF-FFFF00000000}"/>
  </bookViews>
  <sheets>
    <sheet name="Instructies" sheetId="4" r:id="rId1"/>
    <sheet name="VKI BESLAG 1" sheetId="8" r:id="rId2"/>
    <sheet name="VKI BESLAG 2" sheetId="16" r:id="rId3"/>
    <sheet name="VKI BESLAG 3" sheetId="15" r:id="rId4"/>
    <sheet name="VKI BESLAG 4" sheetId="14" r:id="rId5"/>
    <sheet name="VKI BESLAG 5" sheetId="13" r:id="rId6"/>
    <sheet name="Producten + wachttijd" sheetId="3" r:id="rId7"/>
  </sheets>
  <definedNames>
    <definedName name="_xlnm._FilterDatabase" localSheetId="1" hidden="1">'VKI BESLAG 1'!$K$1:$K$5</definedName>
    <definedName name="_xlnm._FilterDatabase" localSheetId="2" hidden="1">'VKI BESLAG 2'!$K$1:$K$5</definedName>
    <definedName name="_xlnm._FilterDatabase" localSheetId="3" hidden="1">'VKI BESLAG 3'!$K$1:$K$5</definedName>
    <definedName name="_xlnm._FilterDatabase" localSheetId="4" hidden="1">'VKI BESLAG 4'!$K$1:$K$5</definedName>
    <definedName name="_xlnm._FilterDatabase" localSheetId="5" hidden="1">'VKI BESLAG 5'!$K$1:$K$5</definedName>
    <definedName name="_xlnm.Print_Area" localSheetId="1">'VKI BESLAG 1'!$A$1:$J$103</definedName>
    <definedName name="_xlnm.Print_Area" localSheetId="2">'VKI BESLAG 2'!$A$1:$J$103</definedName>
    <definedName name="_xlnm.Print_Area" localSheetId="3">'VKI BESLAG 3'!$A$1:$J$103</definedName>
    <definedName name="_xlnm.Print_Area" localSheetId="4">'VKI BESLAG 4'!$A$1:$J$103</definedName>
    <definedName name="_xlnm.Print_Area" localSheetId="5">'VKI BESLAG 5'!$A$1:$J$103</definedName>
    <definedName name="dagen" localSheetId="1">'VKI BESLAG 1'!$H$49:$I$53</definedName>
    <definedName name="dagen" localSheetId="2">'VKI BESLAG 2'!$H$49:$I$53</definedName>
    <definedName name="dagen" localSheetId="3">'VKI BESLAG 3'!$H$49:$I$53</definedName>
    <definedName name="dagen" localSheetId="4">'VKI BESLAG 4'!$H$49:$I$53</definedName>
    <definedName name="dagen" localSheetId="5">'VKI BESLAG 5'!$H$49:$I$53</definedName>
    <definedName name="dagen">#REF!</definedName>
    <definedName name="geneesmiddelen">'Producten + wachttijd'!$D$3:$D$76</definedName>
    <definedName name="geneesmiddelenW">'Producten + wachttijd'!$E$3:$F$76</definedName>
    <definedName name="landen">'Producten + wachttijd'!$H$2:$H$248</definedName>
    <definedName name="opzet" localSheetId="1">'VKI BESLAG 1'!$H$17</definedName>
    <definedName name="opzet" localSheetId="2">'VKI BESLAG 2'!$H$17</definedName>
    <definedName name="opzet" localSheetId="3">'VKI BESLAG 3'!$H$17</definedName>
    <definedName name="opzet" localSheetId="4">'VKI BESLAG 4'!$H$17</definedName>
    <definedName name="opzet" localSheetId="5">'VKI BESLAG 5'!$H$17</definedName>
    <definedName name="opzet">#REF!</definedName>
    <definedName name="Print_Area" localSheetId="1">'VKI BESLAG 1'!$A$1:$J$103</definedName>
    <definedName name="Print_Area" localSheetId="2">'VKI BESLAG 2'!$A$1:$J$103</definedName>
    <definedName name="Print_Area" localSheetId="3">'VKI BESLAG 3'!$A$1:$J$103</definedName>
    <definedName name="Print_Area" localSheetId="4">'VKI BESLAG 4'!$A$1:$J$103</definedName>
    <definedName name="Print_Area" localSheetId="5">'VKI BESLAG 5'!$A$1:$J$103</definedName>
    <definedName name="slachtdatum" localSheetId="1">'VKI BESLAG 1'!$K$2</definedName>
    <definedName name="slachtdatum" localSheetId="2">'VKI BESLAG 2'!$K$2</definedName>
    <definedName name="slachtdatum" localSheetId="3">'VKI BESLAG 3'!$K$2</definedName>
    <definedName name="slachtdatum" localSheetId="4">'VKI BESLAG 4'!$K$2</definedName>
    <definedName name="slachtdatum" localSheetId="5">'VKI BESLAG 5'!$K$2</definedName>
    <definedName name="slachtdatum">#REF!</definedName>
    <definedName name="toevoegingsmiddelen">#REF!</definedName>
    <definedName name="Toevoegmiddel">'Producten + wachttijd'!$A$3:$A$19</definedName>
    <definedName name="ToevoegmiddelW">'Producten + wachttijd'!$B$3:$C$19</definedName>
    <definedName name="vaccins">'Producten + wachttijd'!$G$3:$G$42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16" l="1"/>
  <c r="J45" i="16"/>
  <c r="J44" i="16"/>
  <c r="L43" i="16"/>
  <c r="J43" i="16"/>
  <c r="G43" i="16"/>
  <c r="K43" i="16" s="1"/>
  <c r="L42" i="16"/>
  <c r="J42" i="16"/>
  <c r="G42" i="16"/>
  <c r="K42" i="16" s="1"/>
  <c r="L41" i="16"/>
  <c r="J41" i="16"/>
  <c r="G41" i="16"/>
  <c r="K41" i="16" s="1"/>
  <c r="L40" i="16"/>
  <c r="J40" i="16"/>
  <c r="G40" i="16"/>
  <c r="K40" i="16" s="1"/>
  <c r="L39" i="16"/>
  <c r="J39" i="16"/>
  <c r="G39" i="16"/>
  <c r="K39" i="16" s="1"/>
  <c r="L32" i="16"/>
  <c r="I32" i="16"/>
  <c r="K32" i="16" s="1"/>
  <c r="L31" i="16"/>
  <c r="K31" i="16"/>
  <c r="I31" i="16"/>
  <c r="L30" i="16"/>
  <c r="K30" i="16"/>
  <c r="I30" i="16"/>
  <c r="L29" i="16"/>
  <c r="I29" i="16"/>
  <c r="K29" i="16" s="1"/>
  <c r="L22" i="16"/>
  <c r="J46" i="15"/>
  <c r="J45" i="15"/>
  <c r="J44" i="15"/>
  <c r="L43" i="15"/>
  <c r="J43" i="15"/>
  <c r="G43" i="15"/>
  <c r="K43" i="15" s="1"/>
  <c r="L42" i="15"/>
  <c r="J42" i="15"/>
  <c r="G42" i="15"/>
  <c r="K42" i="15" s="1"/>
  <c r="L41" i="15"/>
  <c r="J41" i="15"/>
  <c r="G41" i="15"/>
  <c r="K41" i="15" s="1"/>
  <c r="L40" i="15"/>
  <c r="J40" i="15"/>
  <c r="G40" i="15"/>
  <c r="K40" i="15" s="1"/>
  <c r="L39" i="15"/>
  <c r="J39" i="15"/>
  <c r="G39" i="15"/>
  <c r="K39" i="15" s="1"/>
  <c r="L32" i="15"/>
  <c r="I32" i="15"/>
  <c r="K32" i="15" s="1"/>
  <c r="L31" i="15"/>
  <c r="I31" i="15"/>
  <c r="K31" i="15" s="1"/>
  <c r="L30" i="15"/>
  <c r="I30" i="15"/>
  <c r="K30" i="15" s="1"/>
  <c r="L29" i="15"/>
  <c r="I29" i="15"/>
  <c r="K29" i="15" s="1"/>
  <c r="L22" i="15"/>
  <c r="J46" i="14"/>
  <c r="J45" i="14"/>
  <c r="J44" i="14"/>
  <c r="L43" i="14"/>
  <c r="J43" i="14"/>
  <c r="G43" i="14"/>
  <c r="K43" i="14" s="1"/>
  <c r="L42" i="14"/>
  <c r="J42" i="14"/>
  <c r="G42" i="14"/>
  <c r="K42" i="14" s="1"/>
  <c r="L41" i="14"/>
  <c r="J41" i="14"/>
  <c r="G41" i="14"/>
  <c r="K41" i="14" s="1"/>
  <c r="L40" i="14"/>
  <c r="J40" i="14"/>
  <c r="G40" i="14"/>
  <c r="K40" i="14" s="1"/>
  <c r="L39" i="14"/>
  <c r="J39" i="14"/>
  <c r="G39" i="14"/>
  <c r="K39" i="14" s="1"/>
  <c r="L32" i="14"/>
  <c r="I32" i="14"/>
  <c r="K32" i="14" s="1"/>
  <c r="L31" i="14"/>
  <c r="I31" i="14"/>
  <c r="K31" i="14" s="1"/>
  <c r="L30" i="14"/>
  <c r="I30" i="14"/>
  <c r="K30" i="14" s="1"/>
  <c r="L29" i="14"/>
  <c r="I29" i="14"/>
  <c r="K29" i="14" s="1"/>
  <c r="L22" i="14"/>
  <c r="J46" i="13"/>
  <c r="J45" i="13"/>
  <c r="J44" i="13"/>
  <c r="L43" i="13"/>
  <c r="J43" i="13"/>
  <c r="G43" i="13"/>
  <c r="K43" i="13" s="1"/>
  <c r="L42" i="13"/>
  <c r="J42" i="13"/>
  <c r="G42" i="13"/>
  <c r="K42" i="13" s="1"/>
  <c r="L41" i="13"/>
  <c r="J41" i="13"/>
  <c r="G41" i="13"/>
  <c r="K41" i="13" s="1"/>
  <c r="L40" i="13"/>
  <c r="J40" i="13"/>
  <c r="G40" i="13"/>
  <c r="K40" i="13" s="1"/>
  <c r="L39" i="13"/>
  <c r="J39" i="13"/>
  <c r="G39" i="13"/>
  <c r="K39" i="13" s="1"/>
  <c r="L32" i="13"/>
  <c r="I32" i="13"/>
  <c r="K32" i="13" s="1"/>
  <c r="L31" i="13"/>
  <c r="I31" i="13"/>
  <c r="K31" i="13" s="1"/>
  <c r="L30" i="13"/>
  <c r="I30" i="13"/>
  <c r="K30" i="13" s="1"/>
  <c r="L29" i="13"/>
  <c r="I29" i="13"/>
  <c r="K29" i="13" s="1"/>
  <c r="L22" i="13"/>
  <c r="G39" i="8"/>
  <c r="L42" i="8"/>
  <c r="G40" i="8"/>
  <c r="L39" i="8" l="1"/>
  <c r="L41" i="8"/>
  <c r="J46" i="8" l="1"/>
  <c r="J45" i="8"/>
  <c r="J44" i="8"/>
  <c r="L43" i="8"/>
  <c r="J43" i="8"/>
  <c r="G43" i="8"/>
  <c r="K43" i="8" s="1"/>
  <c r="J42" i="8"/>
  <c r="G42" i="8"/>
  <c r="K42" i="8" s="1"/>
  <c r="J41" i="8"/>
  <c r="G41" i="8"/>
  <c r="K41" i="8" s="1"/>
  <c r="L40" i="8"/>
  <c r="J40" i="8"/>
  <c r="K40" i="8"/>
  <c r="J39" i="8"/>
  <c r="K39" i="8"/>
  <c r="L32" i="8"/>
  <c r="I32" i="8"/>
  <c r="K32" i="8" s="1"/>
  <c r="L31" i="8"/>
  <c r="I31" i="8"/>
  <c r="K31" i="8" s="1"/>
  <c r="L30" i="8"/>
  <c r="I30" i="8"/>
  <c r="K30" i="8" s="1"/>
  <c r="L29" i="8"/>
  <c r="I29" i="8"/>
  <c r="K29" i="8" s="1"/>
  <c r="L22" i="8"/>
</calcChain>
</file>

<file path=xl/sharedStrings.xml><?xml version="1.0" encoding="utf-8"?>
<sst xmlns="http://schemas.openxmlformats.org/spreadsheetml/2006/main" count="966" uniqueCount="512">
  <si>
    <t>DEEL 2 - INFORMATIE OVER LOT PLUIMVEE</t>
  </si>
  <si>
    <t>Referentienummer beproevingsverslag</t>
  </si>
  <si>
    <t>Ziekten / symptomen</t>
  </si>
  <si>
    <t>ALGEMENE INFO ROND DE WERKWIJZE VAN HET FORMULIER</t>
  </si>
  <si>
    <t>Dit laatste luik van het formulier is voorbehouden voor het FAVV, hier hoeft u dus niets in te vullen.</t>
  </si>
  <si>
    <t>Naam (kies uit dropdown-lijst)</t>
  </si>
  <si>
    <t>Naam vaccin (kies uit dropdown-lijst)</t>
  </si>
  <si>
    <t>Amoxycilline 70%</t>
  </si>
  <si>
    <t>Poulvac NDW</t>
  </si>
  <si>
    <t>Dokamox 80%</t>
  </si>
  <si>
    <t>Poulvac IB Primer</t>
  </si>
  <si>
    <t>Cosumix plus</t>
  </si>
  <si>
    <t>Nobilis ND C2</t>
  </si>
  <si>
    <t>Emdotrim 10% sol</t>
  </si>
  <si>
    <t>Spectoliphen 100</t>
  </si>
  <si>
    <t>Nobilis Gumboro D78</t>
  </si>
  <si>
    <t>Flumiquil 50%</t>
  </si>
  <si>
    <t>Phenoxypen</t>
  </si>
  <si>
    <t>Baytril 10%</t>
  </si>
  <si>
    <t>Enterflume 50%</t>
  </si>
  <si>
    <t>Lincocin 40%</t>
  </si>
  <si>
    <t>Linco-Spectin 100</t>
  </si>
  <si>
    <t>Tylosine 75%</t>
  </si>
  <si>
    <t>Nobilis IB H120</t>
  </si>
  <si>
    <t>Avinew</t>
  </si>
  <si>
    <t>Dicural</t>
  </si>
  <si>
    <t>Tylan oplosbaar</t>
  </si>
  <si>
    <t>Soludox 50% - 10 mg/kg</t>
  </si>
  <si>
    <t>Dit VKI-formulier kan gedownload worden van deze websites:</t>
  </si>
  <si>
    <t>Naam leverancier enkelvoudige grondstoffen:</t>
  </si>
  <si>
    <t>Naam voederleverancier:</t>
  </si>
  <si>
    <r>
      <t>INFO VACCINATIE:</t>
    </r>
    <r>
      <rPr>
        <sz val="8"/>
        <rFont val="Arial"/>
        <family val="2"/>
      </rPr>
      <t xml:space="preserve"> (laatste 6 weken)</t>
    </r>
  </si>
  <si>
    <t>Diclazuril (0,5% Clinacox)</t>
  </si>
  <si>
    <t>Halofuginone</t>
  </si>
  <si>
    <t>Maduramycine</t>
  </si>
  <si>
    <t>Narasin - Nicarbazine (Maxiban)</t>
  </si>
  <si>
    <t>Robenidine</t>
  </si>
  <si>
    <t>Salinomycine (Sacox)</t>
  </si>
  <si>
    <t>Semduramicin</t>
  </si>
  <si>
    <t>Baycox 2,5%</t>
  </si>
  <si>
    <t>Pulmotil AC</t>
  </si>
  <si>
    <t>Invulinstructies VKI-formulier slachtpluimvee - braadkippen</t>
  </si>
  <si>
    <t>Flubenol 5%</t>
  </si>
  <si>
    <t>Tylan 100 vet premix</t>
  </si>
  <si>
    <t>Vervolgens vult u de specifieke gegevens van het te slachten lot in in de daartoe voorziene velden.</t>
  </si>
  <si>
    <t>Niet van toepassing</t>
  </si>
  <si>
    <t>Avipro ND C131</t>
  </si>
  <si>
    <t>Avipro Precise</t>
  </si>
  <si>
    <t>Poulvac La Sota</t>
  </si>
  <si>
    <t>Gallivac Ib 88</t>
  </si>
  <si>
    <t>Poulvac IB H120</t>
  </si>
  <si>
    <t>Poulvac Bursine 2</t>
  </si>
  <si>
    <t>Poulvac IBMM+Ark</t>
  </si>
  <si>
    <t>Unisol</t>
  </si>
  <si>
    <t>Dit luik van het formulier is voorbehouden voor het slachthuis, hier hoeft u dus niets in te vullen.</t>
  </si>
  <si>
    <t>Narasin (Monteban)</t>
  </si>
  <si>
    <t>Aivlosin</t>
  </si>
  <si>
    <t>Nicarbazine</t>
  </si>
  <si>
    <t>Paracox 8</t>
  </si>
  <si>
    <t>http://www.favv.be - http://www.pluimvee.be - http://www.belplume.be - http://www.boerenbond.be</t>
  </si>
  <si>
    <t xml:space="preserve">Pharmasin 100% wateroplosbaar </t>
  </si>
  <si>
    <t xml:space="preserve">Hydrodoxx 50% </t>
  </si>
  <si>
    <t>Enroshort</t>
  </si>
  <si>
    <t>Datum:</t>
  </si>
  <si>
    <t>DEEL 5 - FAVV - CONTROLE: VKI GECONTROLEERD</t>
  </si>
  <si>
    <t>DEEL 2 - INFORMATIE OVER HET LOT PLUIMVEE</t>
  </si>
  <si>
    <t>Aurofac Granular 250mg/g</t>
  </si>
  <si>
    <t>Tiamutin 10% premix</t>
  </si>
  <si>
    <t>Tylan 250 vet premix</t>
  </si>
  <si>
    <t>DEEL 4 - GOEDKEURING SLACHTHUIS</t>
  </si>
  <si>
    <t>Afghanistan</t>
  </si>
  <si>
    <t>Albanië</t>
  </si>
  <si>
    <t>Algerije</t>
  </si>
  <si>
    <t>Amerika</t>
  </si>
  <si>
    <t>Amerikaans-Samoa</t>
  </si>
  <si>
    <t>Amerikaanse Maagdeneilanden</t>
  </si>
  <si>
    <t>Andorra</t>
  </si>
  <si>
    <t>Angola</t>
  </si>
  <si>
    <t>Anguilla</t>
  </si>
  <si>
    <t>Antarctica</t>
  </si>
  <si>
    <t>Antigua en Barbuda</t>
  </si>
  <si>
    <t>Argentinië</t>
  </si>
  <si>
    <t>Armenië</t>
  </si>
  <si>
    <t>Aruba</t>
  </si>
  <si>
    <t>Australië</t>
  </si>
  <si>
    <t>Bahrein</t>
  </si>
  <si>
    <t>Bangladesh</t>
  </si>
  <si>
    <t>Barbados</t>
  </si>
  <si>
    <t>Belize</t>
  </si>
  <si>
    <t>Benin</t>
  </si>
  <si>
    <t>Bermuda</t>
  </si>
  <si>
    <t>Bhutan</t>
  </si>
  <si>
    <t>Bolivia</t>
  </si>
  <si>
    <t>Bosnië en Herzegovina</t>
  </si>
  <si>
    <t>Botswana</t>
  </si>
  <si>
    <t>Brazilië</t>
  </si>
  <si>
    <t>Britse Maagdeneilanden</t>
  </si>
  <si>
    <t>Brunei</t>
  </si>
  <si>
    <t>Bulgarije</t>
  </si>
  <si>
    <t>Burkina Faso</t>
  </si>
  <si>
    <t>Burundi</t>
  </si>
  <si>
    <t>Cambodja</t>
  </si>
  <si>
    <t>Canada</t>
  </si>
  <si>
    <t>Canarische eilanden</t>
  </si>
  <si>
    <t>Centraal-Afrikaanse Republiek</t>
  </si>
  <si>
    <t>Chili</t>
  </si>
  <si>
    <t>China</t>
  </si>
  <si>
    <t>Christmaseiland</t>
  </si>
  <si>
    <t>Cocoseilanden</t>
  </si>
  <si>
    <t>Colombia</t>
  </si>
  <si>
    <t>Comoren</t>
  </si>
  <si>
    <t>Congo-Brazzaville</t>
  </si>
  <si>
    <t>Congo-Kinshasa</t>
  </si>
  <si>
    <t>Cookeilanden</t>
  </si>
  <si>
    <t>Costa Rica</t>
  </si>
  <si>
    <t>Cuba</t>
  </si>
  <si>
    <t>Cyprus</t>
  </si>
  <si>
    <t>Denemarken</t>
  </si>
  <si>
    <t>Djibouti</t>
  </si>
  <si>
    <t>Dominica</t>
  </si>
  <si>
    <t>Dominicaanse Republiek</t>
  </si>
  <si>
    <t>Duitsland</t>
  </si>
  <si>
    <t>Ecuador</t>
  </si>
  <si>
    <t>Egypte</t>
  </si>
  <si>
    <t>El Salvador</t>
  </si>
  <si>
    <t>Engeland</t>
  </si>
  <si>
    <t>Equatoriaal-Guinea</t>
  </si>
  <si>
    <t>Eritrea</t>
  </si>
  <si>
    <t>Estland</t>
  </si>
  <si>
    <t>Ethiopië</t>
  </si>
  <si>
    <t>Faeröer</t>
  </si>
  <si>
    <t>Falklandeilanden</t>
  </si>
  <si>
    <t>Fiji</t>
  </si>
  <si>
    <t>Filipijnen</t>
  </si>
  <si>
    <t>Finland</t>
  </si>
  <si>
    <t>Frankrijk</t>
  </si>
  <si>
    <t>Frans-Guyana</t>
  </si>
  <si>
    <t>Frans-Polynesië</t>
  </si>
  <si>
    <t>Gabon</t>
  </si>
  <si>
    <t>Gambia</t>
  </si>
  <si>
    <t>Georgië</t>
  </si>
  <si>
    <t>Ghana</t>
  </si>
  <si>
    <t>Gibraltar</t>
  </si>
  <si>
    <t>Grenada</t>
  </si>
  <si>
    <t>Griekenland</t>
  </si>
  <si>
    <t>Groenland</t>
  </si>
  <si>
    <t>Groot-Brittannië</t>
  </si>
  <si>
    <t>Guadeloupe</t>
  </si>
  <si>
    <t>Guam</t>
  </si>
  <si>
    <t>Guatemala</t>
  </si>
  <si>
    <t>Guernsey</t>
  </si>
  <si>
    <t>Guinee</t>
  </si>
  <si>
    <t>Guinee-Bissau</t>
  </si>
  <si>
    <t>Guyana</t>
  </si>
  <si>
    <t>Haïti</t>
  </si>
  <si>
    <t>Honduras</t>
  </si>
  <si>
    <t>Hongarije</t>
  </si>
  <si>
    <t>Hongkong</t>
  </si>
  <si>
    <t>Ierland</t>
  </si>
  <si>
    <t>IJsland</t>
  </si>
  <si>
    <t>India</t>
  </si>
  <si>
    <t>Indonesië</t>
  </si>
  <si>
    <t>Irak</t>
  </si>
  <si>
    <t>Iran</t>
  </si>
  <si>
    <t>Isle of Man</t>
  </si>
  <si>
    <t>Israël</t>
  </si>
  <si>
    <t>Italië</t>
  </si>
  <si>
    <t>Ivoorkust</t>
  </si>
  <si>
    <t>Jamaica</t>
  </si>
  <si>
    <t>Japan</t>
  </si>
  <si>
    <t>Jemen</t>
  </si>
  <si>
    <t>Jersey</t>
  </si>
  <si>
    <t>Jordanië</t>
  </si>
  <si>
    <t>Kaaimaneilanden</t>
  </si>
  <si>
    <t>Kaapverdië</t>
  </si>
  <si>
    <t>Kameroen</t>
  </si>
  <si>
    <t>Kazachstan</t>
  </si>
  <si>
    <t>Kenia</t>
  </si>
  <si>
    <t>Kirgizië</t>
  </si>
  <si>
    <t>Kiribati</t>
  </si>
  <si>
    <t>Koeweit</t>
  </si>
  <si>
    <t>Kroatië</t>
  </si>
  <si>
    <t>Laos</t>
  </si>
  <si>
    <t>Lesotho</t>
  </si>
  <si>
    <t>Letland</t>
  </si>
  <si>
    <t>Libanon</t>
  </si>
  <si>
    <t>Liberia</t>
  </si>
  <si>
    <t>Libië</t>
  </si>
  <si>
    <t>Liechtenstein</t>
  </si>
  <si>
    <t>Litouwen</t>
  </si>
  <si>
    <t>Luxemburg</t>
  </si>
  <si>
    <t>Macau</t>
  </si>
  <si>
    <t>Macedonië</t>
  </si>
  <si>
    <t>Madagaskar</t>
  </si>
  <si>
    <t>Madeira</t>
  </si>
  <si>
    <t>Malawi</t>
  </si>
  <si>
    <t>Maldiven</t>
  </si>
  <si>
    <t>Maleisië</t>
  </si>
  <si>
    <t>Mali</t>
  </si>
  <si>
    <t>Malta</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</si>
  <si>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</si>
  <si>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</si>
  <si>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</si>
  <si>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</si>
  <si>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</si>
  <si>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</si>
  <si>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</si>
  <si>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</si>
  <si>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</si>
  <si>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</si>
  <si>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</si>
  <si>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</si>
  <si>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</si>
  <si>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</si>
  <si>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</si>
  <si>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</si>
  <si>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</si>
  <si>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</si>
  <si>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Nederlandse Antillen</t>
  </si>
  <si>
    <t>Nepal</t>
  </si>
  <si>
    <t>Nicaragua</t>
  </si>
  <si>
    <t>Nieuw-Caledonië</t>
  </si>
  <si>
    <t>Nieuw-Zeeland</t>
  </si>
  <si>
    <t>Niger</t>
  </si>
  <si>
    <t>Nigeria</t>
  </si>
  <si>
    <t>Niue</t>
  </si>
  <si>
    <t>Noord-Korea</t>
  </si>
  <si>
    <t>Noordelijke Marianen</t>
  </si>
  <si>
    <t>Noorwegen</t>
  </si>
  <si>
    <t>Norfolk</t>
  </si>
  <si>
    <t>Oeganda</t>
  </si>
  <si>
    <t>Oekraïne</t>
  </si>
  <si>
    <t>Oezbekistan</t>
  </si>
  <si>
    <t>Oman</t>
  </si>
  <si>
    <t>Oost-Timor</t>
  </si>
  <si>
    <t>Oostenrijk</t>
  </si>
  <si>
    <t>Pakistan</t>
  </si>
  <si>
    <t>Palau</t>
  </si>
  <si>
    <t>Palestijnse Gebieden</t>
  </si>
  <si>
    <t>Panama</t>
  </si>
  <si>
    <t>Papoea-Nieuw-Guinea</t>
  </si>
  <si>
    <t>Paraguay</t>
  </si>
  <si>
    <t>Peru</t>
  </si>
  <si>
    <t>Pitcairneilanden</t>
  </si>
  <si>
    <t>Polen</t>
  </si>
  <si>
    <t>Portugal</t>
  </si>
  <si>
    <t>Puerto Rico</t>
  </si>
  <si>
    <t>Qatar</t>
  </si>
  <si>
    <t>Réunion</t>
  </si>
  <si>
    <t>Roemenië</t>
  </si>
  <si>
    <t>Rusland</t>
  </si>
  <si>
    <t>Rwanda</t>
  </si>
  <si>
    <t>Saint Kitts en Nevis</t>
  </si>
  <si>
    <t>Saint Lucia</t>
  </si>
  <si>
    <t>Saint Vincent en de Grenadines</t>
  </si>
  <si>
    <t>Saint-Barthélemy</t>
  </si>
  <si>
    <t>Saint-Pierre en Miquelon</t>
  </si>
  <si>
    <t>Salomonseilanden</t>
  </si>
  <si>
    <t>Samoa</t>
  </si>
  <si>
    <t>San Marino</t>
  </si>
  <si>
    <t>Sao Tomé en Principe</t>
  </si>
  <si>
    <t>Saoedi-Arabië</t>
  </si>
  <si>
    <t>Senegal</t>
  </si>
  <si>
    <t>Servië</t>
  </si>
  <si>
    <t>Seychellen</t>
  </si>
  <si>
    <t>Sierra Leone</t>
  </si>
  <si>
    <t>Singapore</t>
  </si>
  <si>
    <t>Sint-Helena</t>
  </si>
  <si>
    <t>Sint-Maarten</t>
  </si>
  <si>
    <t>Slovenië</t>
  </si>
  <si>
    <t>Slowakije</t>
  </si>
  <si>
    <t>Soedan</t>
  </si>
  <si>
    <t>Somalië</t>
  </si>
  <si>
    <t>Spanje</t>
  </si>
  <si>
    <t>Sri Lanka</t>
  </si>
  <si>
    <t>Suriname</t>
  </si>
  <si>
    <t>Swaziland</t>
  </si>
  <si>
    <t>Syrië</t>
  </si>
  <si>
    <t>Tadzjikistan</t>
  </si>
  <si>
    <t>Taiwan</t>
  </si>
  <si>
    <t>Tanzania</t>
  </si>
  <si>
    <t>Thailand</t>
  </si>
  <si>
    <t>Togo</t>
  </si>
  <si>
    <t>Tokelau-eilanden</t>
  </si>
  <si>
    <t>Tonga</t>
  </si>
  <si>
    <t>Trinidad en Tobago</t>
  </si>
  <si>
    <t>Tsjaad</t>
  </si>
  <si>
    <t>Tsjechië</t>
  </si>
  <si>
    <t>Tunesië</t>
  </si>
  <si>
    <t>Turkije</t>
  </si>
  <si>
    <t>Turkmenistan</t>
  </si>
  <si>
    <t>Turks- en Caicoseilanden</t>
  </si>
  <si>
    <t>Tuvalu</t>
  </si>
  <si>
    <t>Uruguay</t>
  </si>
  <si>
    <t>Vanuatu</t>
  </si>
  <si>
    <t>Vaticaanstad</t>
  </si>
  <si>
    <t>Venezuela</t>
  </si>
  <si>
    <t>Verenigd Koninkrijk</t>
  </si>
  <si>
    <t>Verenigde Arabische Emiraten</t>
  </si>
  <si>
    <t>Verenigde Staten</t>
  </si>
  <si>
    <t>Vietnam</t>
  </si>
  <si>
    <t>Wallis en Futuna</t>
  </si>
  <si>
    <t>Westelijke Sahara</t>
  </si>
  <si>
    <t>Wit-Rusland</t>
  </si>
  <si>
    <t>Zambia</t>
  </si>
  <si>
    <t>Zimbabwe</t>
  </si>
  <si>
    <t>Zuid-Afrika</t>
  </si>
  <si>
    <t>Zuid-Georgië en de Sandwicheilanden</t>
  </si>
  <si>
    <t>Zuid-Korea</t>
  </si>
  <si>
    <t>Zweden</t>
  </si>
  <si>
    <t>Zwitserland</t>
  </si>
  <si>
    <t>---------------</t>
  </si>
  <si>
    <t>Andere landen:</t>
  </si>
  <si>
    <t>Werd er in de afgelopen 12 maand op het bedrijf:</t>
  </si>
  <si>
    <t>- een uitbraak van HPAI vastgesteld?</t>
  </si>
  <si>
    <t>- een uitbraak van LPAI vastgesteld?</t>
  </si>
  <si>
    <t>- een uitbraak van NCD vastgesteld?</t>
  </si>
  <si>
    <t>- een geval van paardenencephalomyelitis vastgesteld?</t>
  </si>
  <si>
    <t>DISCLAIMER</t>
  </si>
  <si>
    <t>ONDERZOEKEN UITGEVOERD IN HET KADER VAN DE VOEDSELVEILIGHEID</t>
  </si>
  <si>
    <t>Coccibal</t>
  </si>
  <si>
    <t>Enro-K 10%</t>
  </si>
  <si>
    <t>Hipragumboro CW</t>
  </si>
  <si>
    <t>Origin</t>
  </si>
  <si>
    <t xml:space="preserve">Oxytem 80% </t>
  </si>
  <si>
    <t>Oxytetracycline</t>
  </si>
  <si>
    <t>Methoxasol</t>
  </si>
  <si>
    <t>Doxylin 50%</t>
  </si>
  <si>
    <t>Promycine 1.000 I.U./mg</t>
  </si>
  <si>
    <t>Promycine 4.800 I.U./mg</t>
  </si>
  <si>
    <t>Octacillin</t>
  </si>
  <si>
    <t>Tiamutin 45%</t>
  </si>
  <si>
    <t>Lasalocide A natrium</t>
  </si>
  <si>
    <t>Monensin-natrium (Elancoban)</t>
  </si>
  <si>
    <t>Monensin-natrium (Coxidin)</t>
  </si>
  <si>
    <t>Amoxy Active</t>
  </si>
  <si>
    <t>Byemite</t>
  </si>
  <si>
    <t>Doxx-Sol</t>
  </si>
  <si>
    <t>Doxyveto-Citrix</t>
  </si>
  <si>
    <t xml:space="preserve">Dozuril </t>
  </si>
  <si>
    <t>Doxivet (dosis 20mg/kg)</t>
  </si>
  <si>
    <t>Doxivet (dosis 10mg/kg)</t>
  </si>
  <si>
    <t>Enroxal</t>
  </si>
  <si>
    <t>Flimabend</t>
  </si>
  <si>
    <t>Flimabo</t>
  </si>
  <si>
    <t>Floxamax</t>
  </si>
  <si>
    <t>Panacur Aquasol</t>
  </si>
  <si>
    <t>Quinoflox</t>
  </si>
  <si>
    <t>Solubenol</t>
  </si>
  <si>
    <t xml:space="preserve">Soludox 15% </t>
  </si>
  <si>
    <t>Soludox 50% - 20 mg/kg</t>
  </si>
  <si>
    <t>Spectron 100</t>
  </si>
  <si>
    <t>Suramox</t>
  </si>
  <si>
    <t>Tylogran</t>
  </si>
  <si>
    <t>Vetmulin 10% premix</t>
  </si>
  <si>
    <t>Vetmulin 45% drinkwater</t>
  </si>
  <si>
    <t>Avipro Gumboro vac</t>
  </si>
  <si>
    <t>Avipro Salmonella vac T</t>
  </si>
  <si>
    <t>Cevac Ibird</t>
  </si>
  <si>
    <t>Hipragumboro-GM97</t>
  </si>
  <si>
    <t>Hipraviar NDV Clone</t>
  </si>
  <si>
    <t>MS-H vaccin</t>
  </si>
  <si>
    <t>Nobilis IB 4-91</t>
  </si>
  <si>
    <t>Nobilis IB MA 5</t>
  </si>
  <si>
    <t>Nobilis IB Primo QX</t>
  </si>
  <si>
    <t>Nobilis ND Clone 30</t>
  </si>
  <si>
    <t>Nobilis Rhino CV</t>
  </si>
  <si>
    <t>Nobilis Rismavac</t>
  </si>
  <si>
    <t>Nobilis Rismavac + CA 126</t>
  </si>
  <si>
    <t>Paracox</t>
  </si>
  <si>
    <t>Paracox-5</t>
  </si>
  <si>
    <t>Poulvac Bursa Plus</t>
  </si>
  <si>
    <t>Poulvac E. coli</t>
  </si>
  <si>
    <t>Poulvac IB QX</t>
  </si>
  <si>
    <t>Poulvac ND Hitchner B1</t>
  </si>
  <si>
    <t>Vaxxitek HVT + IBD</t>
  </si>
  <si>
    <t xml:space="preserve">Bezettingsdichtheid &gt; 33 kg/m²?   </t>
  </si>
  <si>
    <t>Omschrijving Salmonella controle</t>
  </si>
  <si>
    <t>Ingangscontrole</t>
  </si>
  <si>
    <t>Handtekening producent:</t>
  </si>
  <si>
    <t>Handtekening verantwoordelijke slachthuis:</t>
  </si>
  <si>
    <t>Handtekening officiële dierenarts:</t>
  </si>
  <si>
    <t>Eimeryl 200 mg / ml</t>
  </si>
  <si>
    <t xml:space="preserve">Phenocillin 800 mg/g – 500 gr </t>
  </si>
  <si>
    <t>Solamocta 697 mg/g</t>
  </si>
  <si>
    <t>Tilmovet 250mg/ml</t>
  </si>
  <si>
    <t>Avishield ND</t>
  </si>
  <si>
    <t xml:space="preserve">Cevac IBD 2512L </t>
  </si>
  <si>
    <t>Toevoegingsmiddel</t>
  </si>
  <si>
    <t>Wachttijd</t>
  </si>
  <si>
    <t>Index</t>
  </si>
  <si>
    <t>Landen</t>
  </si>
  <si>
    <t>Uitgangscontrole</t>
  </si>
  <si>
    <t>Vermoedelijke slachtdatum:</t>
  </si>
  <si>
    <t>Toegestane uiterste toedieningsdatum:</t>
  </si>
  <si>
    <t>Coldostin 4.800.000 UI/g</t>
  </si>
  <si>
    <t>T.S. Sol 20 mg/ml - 100 mg/ml</t>
  </si>
  <si>
    <t xml:space="preserve">IK AANVAARD DIT PLUIMVEE VOOR HET SLACHTEN: </t>
  </si>
  <si>
    <t>Via deze websites en de vakbladen zal u ook verwittigd worden als er nieuw versie beschikbaar is.</t>
  </si>
  <si>
    <t>Begindatum</t>
  </si>
  <si>
    <t>Einddatum</t>
  </si>
  <si>
    <t>Verantwoordelijke:</t>
  </si>
  <si>
    <t>Naam bedrijfszetel:</t>
  </si>
  <si>
    <t>Administratief adres:</t>
  </si>
  <si>
    <t>GSM (of TEL):</t>
  </si>
  <si>
    <t>E-mail:</t>
  </si>
  <si>
    <t>Adres beslag:</t>
  </si>
  <si>
    <t>Gemiddeld gewicht in kg/kip:</t>
  </si>
  <si>
    <t>Totaal sterftepercentage:</t>
  </si>
  <si>
    <t>Aantal dieren naar slachthuis:</t>
  </si>
  <si>
    <t xml:space="preserve">Soort pluimvee: </t>
  </si>
  <si>
    <t>Bij on-farm-hatching de geboortedatum wanneer de kuikens zijn uitgekipt op het bedrijf.</t>
  </si>
  <si>
    <t>Aantal opgezette dieren:</t>
  </si>
  <si>
    <t>Serotypering:</t>
  </si>
  <si>
    <t>Bevond het bedrijf zich in de laatste 12 maanden in een zone afgebakend omwille van :</t>
  </si>
  <si>
    <t>- Hoog pathogene aviaire influenza (HPAI)</t>
  </si>
  <si>
    <t>- Laag pathogene aviaire influenza (LPAI)</t>
  </si>
  <si>
    <t>- Ziekte van Newcastle (NCD)</t>
  </si>
  <si>
    <t>- Eén van volgende ziektes (vogelcholera (pasteurellosis), aviaire tyfuskoorts (Salmonella gallinarum), pullorose (Salmonella pullorum), ziekte van Gumboro, Inflammatory Bowel Disease (IBD), ziekte van Marek, aviaire infectieuze laryngotracheïtis, aviaire infectieuze
bronchitis, aviaire mycoplasmosis (Mycoplasma gallisepticum),
psittacosis (ornithosis), chlamydiosis, aviaire infecteuze encephalomyelitis,
aviaire leucose, aviaire tuberculose, paramyxovirosis) gediagnosticeerd
door een dierenarts ?</t>
  </si>
  <si>
    <t>IK VERKLAAR DAT DEZE VERKLARING VOLLEDIG IS EN DAT ALLE WACHTTIJDEN WERDEN GERESPECTEERD.</t>
  </si>
  <si>
    <t>ONDERTEKENING OF VERZENDING IS DE BEVESTIGING DAT DE HIERBOVEN VERMELDE INFORMATIE NAAR WAARHEID WORDT VERSTREKT.</t>
  </si>
  <si>
    <t>BESLAG:</t>
  </si>
  <si>
    <t>Diclazuril (Coxiril)</t>
  </si>
  <si>
    <t>Pharmasin 100, 250 mg/g premix</t>
  </si>
  <si>
    <t>Vetmulin 12.5% drinkwater</t>
  </si>
  <si>
    <t>Apravet drinkwater</t>
  </si>
  <si>
    <t>Gallifen 20% drinkwater</t>
  </si>
  <si>
    <t>Gallifen 4% premix</t>
  </si>
  <si>
    <t>Amproline 40% drinkwater</t>
  </si>
  <si>
    <t>Mycoflor 200mg/ml</t>
  </si>
  <si>
    <t>HuveGuard MMAT</t>
  </si>
  <si>
    <t>HuveGuard NB</t>
  </si>
  <si>
    <t>Geneesmiddelen</t>
  </si>
  <si>
    <t>Vaccins</t>
  </si>
  <si>
    <t>Enkel de lichtblauwe tekstvakken moeten ingevuld worden.</t>
  </si>
  <si>
    <t>DEEL 1 - INFORMATIE OVER PRODUCENT</t>
  </si>
  <si>
    <t xml:space="preserve">Code bestaande uit 12-cijfers. Deze code kan u terugvinden op uw beslagfiche. </t>
  </si>
  <si>
    <t xml:space="preserve">Beslagnummer: </t>
  </si>
  <si>
    <t xml:space="preserve">(Dit is een facultatief) Combinatie van het beslagnummer én de opzetdatum. </t>
  </si>
  <si>
    <t>Formaat: BEXXXXXXXX-030X/20YY_MM_DD</t>
  </si>
  <si>
    <t>Het aantal dieren dat initieel werd opgezet.</t>
  </si>
  <si>
    <r>
      <t xml:space="preserve">Het aantal dieren dat naar </t>
    </r>
    <r>
      <rPr>
        <b/>
        <u/>
        <sz val="10"/>
        <rFont val="Arial"/>
        <family val="2"/>
      </rPr>
      <t>één</t>
    </r>
    <r>
      <rPr>
        <sz val="10"/>
        <rFont val="Arial"/>
        <family val="2"/>
      </rPr>
      <t xml:space="preserve"> slachthuis wordt gebracht.</t>
    </r>
  </si>
  <si>
    <t>De lijnen 'Naam voederleverancier' en 'Naam leverancier enkelvoudige grondstoffen' zijn facultatief in te vullen.</t>
  </si>
  <si>
    <t>Datum dat het pluimvee effectief geslacht wordt.</t>
  </si>
  <si>
    <t>Vul eerst de vermoedelijke slachtdatum in voordat u de rest van het document invult.</t>
  </si>
  <si>
    <t>Indien u geen coccidiostatica, geneesmiddelen of vaccins gebruikte, kies dan voor de lijn 'Niet van toepassing'
in de "dropdown"-lijst.</t>
  </si>
  <si>
    <t>Ook als er geen geneesmiddelen werden gebruikt, moeten ziekten of symptomen ingevuld worden.</t>
  </si>
  <si>
    <t>In het vak 'referentienummer beproevingsverslag' vult u het referentienummer van het laboverslag in.
Een kopie van het origineel laboverslag met volledig resultaat moet toegevoegd worden bij de vooraanmelding
aan het slachthuis. Dit is nodig voor het bepalen van de logistieke slachtvolgorde.</t>
  </si>
  <si>
    <t>=&gt; Suggesties voor verbetering van dit VKI document kunnen gestuurd worden naar "info@vepek.be"</t>
  </si>
  <si>
    <t xml:space="preserve">VEPEK spant zich in om het VKI-formulier foutloos en up-to-date te houden. VEPEK kan echter niet garanderen dat het VKI-formulier op elk moment volledig vrij van fouten is. VEPEK kan niet aansprakelijk gesteld worden voor rechtstreekse of onrechtstreekse schade die ontstaat uit het gebruik van het VKI-formulier of de ter beschikking gestelde informatie. </t>
  </si>
  <si>
    <r>
      <t xml:space="preserve">Het VKI-formulier moet </t>
    </r>
    <r>
      <rPr>
        <b/>
        <u/>
        <sz val="10"/>
        <rFont val="Arial"/>
        <family val="2"/>
      </rPr>
      <t>minstens 2 werkdagen</t>
    </r>
    <r>
      <rPr>
        <sz val="10"/>
        <rFont val="Arial"/>
        <family val="2"/>
      </rPr>
      <t xml:space="preserve"> voor de slachting toekomen in het slachthuis.</t>
    </r>
  </si>
  <si>
    <t xml:space="preserve">Het formulier dat u per e-mail doorstuurt naar het slachthuis moet niet ondertekend worden. </t>
  </si>
  <si>
    <t>(dd-mm-yy)</t>
  </si>
  <si>
    <t>Decoquinate (Deccox)</t>
  </si>
  <si>
    <t>DEEL 1 - INFORMATIE OVER PRODUCENT EN BEDRIJFSDIERENARTS</t>
  </si>
  <si>
    <t>PRODUCENT</t>
  </si>
  <si>
    <t>BEDRIJFSDIERENARTS</t>
  </si>
  <si>
    <t>NAAM:</t>
  </si>
  <si>
    <t>ADRES:</t>
  </si>
  <si>
    <t>Geboortedatum:</t>
  </si>
  <si>
    <t>Beslagnummer broeierij</t>
  </si>
  <si>
    <t>DEEL 3 - INFORMATIE VAN BELANG VOOR EXPORT NAAR DERDE LANDEN</t>
  </si>
  <si>
    <t>Werden de kuikens geboren in België?</t>
  </si>
  <si>
    <t>Werd het pluimvee gehouden in België?</t>
  </si>
  <si>
    <t>BIJZONDERE VERMELDINGEN:</t>
  </si>
  <si>
    <t>Kwaliteitslabel:</t>
  </si>
  <si>
    <t xml:space="preserve">Geneesmiddelenbehandeling </t>
  </si>
  <si>
    <t>Bijkomde informatie:</t>
  </si>
  <si>
    <t>Naam geneesmiddel / gemedicineerde voeders / voederadditief 
(kies uit dropdown-lijst:)</t>
  </si>
  <si>
    <t xml:space="preserve">Bij voorkeur vult u dit elektronisch formulier in en verstuurt u dit per mail naar het slachthuis.
</t>
  </si>
  <si>
    <r>
      <t xml:space="preserve">Het is echter ook mogelijk om het formulier uit te printen en handmatig in te vullen om daarna via fax of via de post versturen. Hou hierbij rekening dat deze brief 2 werkdagen vóór slachting moet </t>
    </r>
    <r>
      <rPr>
        <b/>
        <sz val="10"/>
        <rFont val="Arial"/>
        <family val="2"/>
      </rPr>
      <t>toekomen</t>
    </r>
    <r>
      <rPr>
        <sz val="10"/>
        <rFont val="Arial"/>
        <family val="2"/>
      </rPr>
      <t xml:space="preserve"> in het slachthuis.</t>
    </r>
  </si>
  <si>
    <t>Per lot vult u een VKI-document in.</t>
  </si>
  <si>
    <t>Gaat één lot pluimvee naar verschillende slachthuizen? Dan maakt u voor ieder slachthuis een apart VKI-document op.</t>
  </si>
  <si>
    <t>Hou telkens een kopie van het VKI-document bij voor uw eigen administratie.</t>
  </si>
  <si>
    <r>
      <t xml:space="preserve">Op het exemplaar dat u uitprint en meegeeft met een vrachtwagenchauffeur, moet er wel een </t>
    </r>
    <r>
      <rPr>
        <b/>
        <sz val="10"/>
        <rFont val="Arial"/>
        <family val="2"/>
      </rPr>
      <t>handtekening</t>
    </r>
    <r>
      <rPr>
        <sz val="10"/>
        <rFont val="Arial"/>
        <family val="2"/>
      </rPr>
      <t xml:space="preserve"> en datum komen.</t>
    </r>
  </si>
  <si>
    <t>Het document werd zo ingesteld dat de K-kolom niet wordt afgedrukt.</t>
  </si>
  <si>
    <t>Adres waardat het pluimvee gehuisvest is. 
Het beslagadres kan gelijk zijn aan het administratief adres, namelijk als er slechts op één plaats pluimvee gehouden wordt.</t>
  </si>
  <si>
    <t>Als de administratieve zetel zich op hetzelfde adres bevindt als het beslag dan is het beslagadres gelijk aan het administratief adres.</t>
  </si>
  <si>
    <t>Indien u gebruik maakt van het elektronisch formulier, vult u eerst de vaste gegevens met betrekking tot de producent in. Daarna slaagt u het document op. Op deze manier hoeft u de vaste gegevens niet telkens opnieuw in te vullen.</t>
  </si>
  <si>
    <t xml:space="preserve">Datum dat het lot pluimvee werd geboren.. </t>
  </si>
  <si>
    <t>Let wel op: uw dierenarts kan beslissen om af te wijken van deze wachttijd. 
Het is dan ook nodig dat u steeds nagaat of de wachttijd van de drop-down lijst overeenstemt met de wachttijd die vermeld staat op het voorschrift. Indien niet, dan moet u de aangegeven wachttijd aanpassen naar de voorgeschreven
wachttijd (dagen). 
U kan de formule dan verwijderen in Excel en handmatig de juiste wachttijd ingeven.</t>
  </si>
  <si>
    <t>De "dropdown"-lijsten bevatten enkel de meest courant gebruikte producten. 
Indien u een product heeft gebruikt dat niet in de lijsten werd opgenomen, kunt u de blanco cel onder de lijsten invullen.
N.B.: indien u gebruikt maakt van deze blanco cellen moeten de wachttijden (dagen) eveneens ingevuld worden.</t>
  </si>
  <si>
    <t>In het vak 'bijzondere meldingen' kan u bijkomende info vermelden die nuttig is voor het slachthuis en/of
de keurder. Indien er zich wijzigingen voordoen in de periode tussen het invullen van het formulier en het
afgeven van het pluimvee in het slachthuis, moeten deze wijzigingen hier gemeld worden.</t>
  </si>
  <si>
    <t>Bijkomende informatie</t>
  </si>
  <si>
    <t>Kwaliteitslabel</t>
  </si>
  <si>
    <t>Voor de gemedicineerde diervoeders (incl. ontwormingsmiddel), voederadditief (coccidiostatica), geneesmiddelen en vaccins zijn er zogenaamde
"dropdown"-lijsten voorzien. Nadat u hier de juiste producten hebt uitgekozen (klik op het pijltje), verschijnt
de wettelijke wachttijd (in dagen).</t>
  </si>
  <si>
    <t>Elke broeierij heeft een apart beslagnummer. 
U kan dit beslagnummer opvragen bij uw broeierij.</t>
  </si>
  <si>
    <t>Enkel een volledig en correct ingevuld VKI is geldig.</t>
  </si>
  <si>
    <t>De informatie in een VKI is van toepassing op en is dus identiek voor elk dier in het lot dat op de VKI vermeld staat.</t>
  </si>
  <si>
    <t>Wanneer voor een dier of lot dieren of deel van een lot dieren afwijkende gegevens moeten worden meegedeeld, moet voor dat dier of lot dieren of deel van een lot dieren een apart VKI opgesteld worden.</t>
  </si>
  <si>
    <t xml:space="preserve"> Een afwijking van maximaal 3% wordt getolereerd.</t>
  </si>
  <si>
    <t>Ofwel het eigenlijke certificaat Belplume ofwel het equivalent document IKB Kip voor pluimvee uit Nederland.</t>
  </si>
  <si>
    <t xml:space="preserve">Indien echter in deze periode van de geldigheidsduur van 7 dagen van de VKI nieuwe behandelingen of analyses zouden zijn uitgevoerd en/of ziektes of abnormale productiecijfers zouden zijn vastgesteld, moet een nieuwe VKI opgestelden overgemaakt worden aan het slachthuis. </t>
  </si>
  <si>
    <t>Ingevulde formulieren maximum 7 dagen geldig.
Hou er rekening mee dat de dag van de ondertekening door de pluimveehouder beschouwd wordt als de eerste dag van de geldigheid van de VKI.</t>
  </si>
  <si>
    <t>Als dieren via tussenpersonen (al of niet handelaar…) worden verhandeld, dient elke tussenpersoon/handelaar de VKI op te vragen bij elke vorige houder en deze desgevallend aan te vullen met nieuwe relevante informatie.</t>
  </si>
  <si>
    <t>De bewaartijd van de VKI-documenten bedraagt 2 jaar voor de slachthuizen en 5 jaar voor de pluimveehouders.</t>
  </si>
  <si>
    <t>Beslagnummer (formaat BEXXXXXXXX-030X):</t>
  </si>
  <si>
    <t xml:space="preserve">FAX: </t>
  </si>
  <si>
    <r>
      <t xml:space="preserve">INFO ZIEKTEN, SYMPTOMEN EN GENEESMIDDELEN: </t>
    </r>
    <r>
      <rPr>
        <u/>
        <sz val="8"/>
        <rFont val="Arial"/>
        <family val="2"/>
      </rPr>
      <t>(laatste 6 weken)</t>
    </r>
  </si>
  <si>
    <r>
      <t xml:space="preserve">INFO VOEDER: </t>
    </r>
    <r>
      <rPr>
        <u/>
        <sz val="8"/>
        <rFont val="Arial"/>
        <family val="2"/>
      </rPr>
      <t>(laatste 6 weken)</t>
    </r>
  </si>
  <si>
    <t>BRAADKIPPEN</t>
  </si>
  <si>
    <t>Leeftijd dieren in dagen</t>
  </si>
  <si>
    <t>HPAI</t>
  </si>
  <si>
    <t>LPAI</t>
  </si>
  <si>
    <t>NCD</t>
  </si>
  <si>
    <t>Hoog pathogene aviaire influenza</t>
  </si>
  <si>
    <t>Laag pathogene aviaire influenza</t>
  </si>
  <si>
    <t>Ziekte van Newcastle</t>
  </si>
  <si>
    <t>Monensin - Nicarbazine (Monimax)</t>
  </si>
  <si>
    <t xml:space="preserve">Evant + Hipramune T </t>
  </si>
  <si>
    <t>VOEDSELKETENINFORMATIE SLACHTPLUIMVEE - braadkippen            versie 01/12/2020</t>
  </si>
  <si>
    <r>
      <t xml:space="preserve">Dit VKI-formulier dient als begeleidingsdocument voor slachtrijpe braadkippen. Het is opgesteld door VEPEK, in overleg met het FAVV. De onderhavige versie VKI dient te worden gebruikt met ingang van </t>
    </r>
    <r>
      <rPr>
        <b/>
        <sz val="10"/>
        <color rgb="FFFF0000"/>
        <rFont val="Arial"/>
        <family val="2"/>
      </rPr>
      <t>07/12/2020</t>
    </r>
    <r>
      <rPr>
        <sz val="10"/>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</si>
</sst>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mm/yyyy;@"/>
    <numFmt numFmtId="165" formatCode="dd\-mm\-yy;@"/>
  </numFmts>
  <fonts count="21" x14ac:knownFonts="1">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b/>
      <sz val="8"/>
      <name val="Arial"/>
      <family val="2"/>
    </font>
    <font>
      <sz val="8"/>
      <name val="Arial"/>
      <family val="2"/>
    </font>
    <font>
      <sz val="8"/>
      <name val="Arial"/>
      <family val="2"/>
    </font>
    <font>
      <b/>
      <sz val="9"/>
      <name val="Arial"/>
      <family val="2"/>
    </font>
    <font>
      <sz val="9"/>
      <name val="Arial"/>
      <family val="2"/>
    </font>
    <font>
      <sz val="8"/>
      <color rgb="FF000000"/>
      <name val="Tahoma"/>
      <family val="2"/>
    </font>
    <font>
      <b/>
      <sz val="10"/>
      <color rgb="FFFF0000"/>
      <name val="Arial"/>
      <family val="2"/>
    </font>
    <font>
      <b/>
      <sz val="14"/>
      <name val="Arial"/>
      <family val="2"/>
    </font>
    <font>
      <b/>
      <sz val="6"/>
      <name val="Arial"/>
      <family val="2"/>
    </font>
    <font>
      <sz val="10"/>
      <color theme="1"/>
      <name val="Arial"/>
      <family val="2"/>
    </font>
    <font>
      <b/>
      <u/>
      <sz val="8"/>
      <name val="Arial"/>
      <family val="2"/>
    </font>
    <font>
      <b/>
      <u/>
      <sz val="10"/>
      <name val="Arial"/>
      <family val="2"/>
    </font>
    <font>
      <sz val="10"/>
      <color rgb="FFFF0000"/>
      <name val="Arial"/>
      <family val="2"/>
    </font>
    <font>
      <i/>
      <sz val="8"/>
      <name val="Arial"/>
      <family val="2"/>
    </font>
    <font>
      <u/>
      <sz val="8"/>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cellStyleXfs>
  <cellXfs count="387">
    <xf numFmtId="0" fontId="0" fillId="0" borderId="0" xfId="0"/>
    <xf numFmtId="0" fontId="0" fillId="0" borderId="0" xfId="0" applyFill="1" applyProtection="1">
      <protection locked="0"/>
    </xf>
    <xf numFmtId="0" fontId="0" fillId="0" borderId="0" xfId="0" applyFill="1" applyAlignment="1" applyProtection="1">
      <protection locked="0"/>
    </xf>
    <xf numFmtId="0" fontId="7" fillId="0" borderId="0" xfId="0" applyFont="1" applyFill="1" applyProtection="1">
      <protection locked="0"/>
    </xf>
    <xf numFmtId="0" fontId="10"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0" fillId="0" borderId="0" xfId="0" applyFont="1" applyFill="1" applyProtection="1">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3" fillId="0" borderId="0" xfId="0" applyFont="1" applyFill="1" applyProtection="1">
      <protection locked="0"/>
    </xf>
    <xf numFmtId="0" fontId="7" fillId="0" borderId="0" xfId="0" applyFont="1" applyFill="1" applyAlignment="1" applyProtection="1">
      <protection locked="0"/>
    </xf>
    <xf numFmtId="0" fontId="6" fillId="2" borderId="0" xfId="0" applyFont="1" applyFill="1" applyBorder="1" applyAlignment="1" applyProtection="1">
      <alignment vertical="center"/>
    </xf>
    <xf numFmtId="0" fontId="7" fillId="2" borderId="0" xfId="0" applyNumberFormat="1" applyFont="1" applyFill="1" applyBorder="1" applyAlignment="1" applyProtection="1">
      <alignment horizontal="right" vertical="center"/>
    </xf>
    <xf numFmtId="0" fontId="7" fillId="2" borderId="13"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6" fillId="2" borderId="12" xfId="0" applyFont="1" applyFill="1" applyBorder="1" applyAlignment="1" applyProtection="1">
      <alignment vertical="center"/>
    </xf>
    <xf numFmtId="0" fontId="2" fillId="0" borderId="0" xfId="0" applyFont="1" applyFill="1" applyAlignment="1" applyProtection="1">
      <alignment vertical="center"/>
      <protection locked="0"/>
    </xf>
    <xf numFmtId="0" fontId="7" fillId="2" borderId="3" xfId="0" applyFont="1" applyFill="1" applyBorder="1" applyAlignment="1" applyProtection="1">
      <alignment horizontal="center" vertical="center"/>
      <protection locked="0"/>
    </xf>
    <xf numFmtId="0" fontId="6" fillId="0" borderId="12" xfId="0" applyFont="1" applyFill="1" applyBorder="1" applyAlignment="1" applyProtection="1">
      <alignment vertical="center"/>
    </xf>
    <xf numFmtId="0" fontId="7" fillId="0" borderId="3"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4" borderId="5" xfId="0" applyFont="1" applyFill="1" applyBorder="1" applyAlignment="1" applyProtection="1">
      <alignment vertical="center"/>
    </xf>
    <xf numFmtId="0" fontId="7" fillId="4" borderId="0" xfId="0" applyFont="1" applyFill="1" applyBorder="1" applyAlignment="1" applyProtection="1">
      <alignment vertical="center"/>
    </xf>
    <xf numFmtId="0" fontId="0" fillId="0" borderId="0" xfId="0" applyFill="1" applyAlignment="1" applyProtection="1">
      <alignment vertical="center"/>
      <protection locked="0"/>
    </xf>
    <xf numFmtId="0" fontId="6"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165" fontId="7" fillId="7" borderId="3" xfId="0" applyNumberFormat="1" applyFont="1" applyFill="1" applyBorder="1" applyAlignment="1" applyProtection="1">
      <alignment horizontal="center" vertical="center"/>
      <protection locked="0"/>
    </xf>
    <xf numFmtId="0" fontId="0" fillId="4" borderId="0" xfId="0" applyFill="1" applyProtection="1"/>
    <xf numFmtId="0" fontId="0" fillId="4" borderId="0" xfId="0" applyFill="1" applyAlignment="1" applyProtection="1"/>
    <xf numFmtId="0" fontId="0" fillId="0" borderId="0" xfId="0" applyFill="1" applyProtection="1"/>
    <xf numFmtId="0" fontId="12" fillId="4" borderId="0" xfId="0" applyFont="1" applyFill="1" applyAlignment="1" applyProtection="1">
      <alignment vertical="center"/>
    </xf>
    <xf numFmtId="0" fontId="10" fillId="4" borderId="0" xfId="0" applyFont="1" applyFill="1" applyProtection="1"/>
    <xf numFmtId="0" fontId="7" fillId="2" borderId="2"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2" borderId="14" xfId="0" applyFont="1" applyFill="1" applyBorder="1" applyAlignment="1" applyProtection="1">
      <alignment horizontal="left" vertical="center"/>
      <protection locked="0"/>
    </xf>
    <xf numFmtId="0" fontId="4"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0" fillId="0" borderId="0" xfId="0" applyProtection="1"/>
    <xf numFmtId="0" fontId="0" fillId="0" borderId="0" xfId="0" applyFill="1" applyAlignment="1" applyProtection="1"/>
    <xf numFmtId="0" fontId="0" fillId="0" borderId="0" xfId="0" applyFill="1" applyBorder="1" applyProtection="1"/>
    <xf numFmtId="0" fontId="10" fillId="0" borderId="0" xfId="0" applyFont="1" applyFill="1" applyAlignment="1" applyProtection="1">
      <alignment vertical="center"/>
    </xf>
    <xf numFmtId="0" fontId="10" fillId="0" borderId="0" xfId="0" applyFont="1" applyFill="1" applyAlignment="1" applyProtection="1">
      <alignment horizontal="right" vertical="center"/>
    </xf>
    <xf numFmtId="0" fontId="10" fillId="0" borderId="12" xfId="0" applyFont="1" applyFill="1" applyBorder="1" applyAlignment="1" applyProtection="1">
      <alignment vertical="center"/>
    </xf>
    <xf numFmtId="0" fontId="7" fillId="4" borderId="0" xfId="0" applyFont="1" applyFill="1" applyBorder="1" applyAlignment="1" applyProtection="1">
      <alignment horizontal="left" vertical="center"/>
    </xf>
    <xf numFmtId="0" fontId="10" fillId="0" borderId="0" xfId="0" applyFont="1" applyFill="1" applyProtection="1"/>
    <xf numFmtId="0" fontId="7" fillId="4" borderId="4" xfId="0" applyFont="1" applyFill="1" applyBorder="1" applyAlignment="1" applyProtection="1">
      <alignment horizontal="left" vertical="center"/>
    </xf>
    <xf numFmtId="0" fontId="7" fillId="0" borderId="12" xfId="0" applyFont="1" applyBorder="1" applyAlignment="1" applyProtection="1">
      <alignment vertical="center" wrapText="1"/>
    </xf>
    <xf numFmtId="0" fontId="2" fillId="0" borderId="0" xfId="0" applyFont="1" applyFill="1" applyProtection="1"/>
    <xf numFmtId="0" fontId="7" fillId="0" borderId="0" xfId="0" applyFont="1" applyFill="1" applyProtection="1"/>
    <xf numFmtId="0" fontId="0" fillId="4" borderId="0" xfId="0" applyFill="1" applyProtection="1">
      <protection locked="0"/>
    </xf>
    <xf numFmtId="0" fontId="0" fillId="4" borderId="0" xfId="0" applyFill="1" applyAlignment="1" applyProtection="1">
      <protection locked="0"/>
    </xf>
    <xf numFmtId="44" fontId="12" fillId="4" borderId="0" xfId="1" applyFont="1" applyFill="1" applyAlignment="1" applyProtection="1">
      <alignment horizontal="left" vertical="center"/>
      <protection locked="0"/>
    </xf>
    <xf numFmtId="0" fontId="12" fillId="4" borderId="0" xfId="0" applyFont="1" applyFill="1" applyAlignment="1" applyProtection="1">
      <alignment vertical="center"/>
      <protection locked="0"/>
    </xf>
    <xf numFmtId="0" fontId="0" fillId="4" borderId="0" xfId="0" applyFill="1" applyAlignment="1" applyProtection="1">
      <alignment vertical="center"/>
      <protection locked="0"/>
    </xf>
    <xf numFmtId="0" fontId="12" fillId="4" borderId="0" xfId="0" applyNumberFormat="1" applyFont="1" applyFill="1" applyAlignment="1" applyProtection="1">
      <alignment vertical="center"/>
      <protection locked="0"/>
    </xf>
    <xf numFmtId="0" fontId="10" fillId="4" borderId="0" xfId="0" applyFont="1" applyFill="1" applyAlignment="1" applyProtection="1">
      <alignment vertical="center"/>
      <protection locked="0"/>
    </xf>
    <xf numFmtId="0" fontId="8" fillId="4" borderId="0" xfId="0" applyFont="1" applyFill="1" applyAlignment="1" applyProtection="1">
      <protection locked="0"/>
    </xf>
    <xf numFmtId="0" fontId="7" fillId="4" borderId="0" xfId="0" applyFont="1" applyFill="1" applyBorder="1" applyAlignment="1" applyProtection="1">
      <alignment horizontal="left" vertical="center"/>
      <protection locked="0"/>
    </xf>
    <xf numFmtId="0" fontId="10" fillId="4" borderId="0" xfId="0" applyFont="1" applyFill="1" applyProtection="1">
      <protection locked="0"/>
    </xf>
    <xf numFmtId="0" fontId="16" fillId="0" borderId="0" xfId="0" applyFont="1" applyAlignment="1" applyProtection="1"/>
    <xf numFmtId="14" fontId="9" fillId="0" borderId="8" xfId="0" applyNumberFormat="1" applyFont="1" applyFill="1" applyBorder="1" applyAlignment="1" applyProtection="1">
      <alignment horizontal="center" vertical="center" wrapText="1"/>
    </xf>
    <xf numFmtId="14" fontId="14" fillId="0" borderId="9" xfId="0" applyNumberFormat="1" applyFont="1" applyFill="1" applyBorder="1" applyAlignment="1" applyProtection="1">
      <alignment horizontal="center" vertical="center" wrapText="1"/>
    </xf>
    <xf numFmtId="165" fontId="7" fillId="5" borderId="8" xfId="0" applyNumberFormat="1"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6" fillId="2" borderId="15" xfId="0" applyFont="1" applyFill="1" applyBorder="1" applyAlignment="1" applyProtection="1">
      <alignment vertical="center"/>
    </xf>
    <xf numFmtId="0" fontId="6" fillId="2" borderId="21" xfId="0" applyFont="1" applyFill="1" applyBorder="1" applyAlignment="1" applyProtection="1">
      <alignment vertical="center"/>
    </xf>
    <xf numFmtId="0" fontId="7" fillId="2" borderId="26" xfId="0" applyFont="1" applyFill="1" applyBorder="1" applyAlignment="1" applyProtection="1">
      <alignment horizontal="center" vertical="center"/>
      <protection locked="0"/>
    </xf>
    <xf numFmtId="0" fontId="7" fillId="2" borderId="20" xfId="0" applyNumberFormat="1"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21" xfId="0" applyFont="1" applyFill="1" applyBorder="1" applyAlignment="1" applyProtection="1">
      <alignment horizontal="left" vertical="center"/>
    </xf>
    <xf numFmtId="0" fontId="7" fillId="4" borderId="21" xfId="0" applyFont="1" applyFill="1" applyBorder="1" applyAlignment="1" applyProtection="1">
      <alignment horizontal="left" vertical="center"/>
    </xf>
    <xf numFmtId="0" fontId="7" fillId="4" borderId="15" xfId="0" applyFont="1" applyFill="1" applyBorder="1" applyAlignment="1" applyProtection="1">
      <alignment horizontal="left" vertical="center"/>
    </xf>
    <xf numFmtId="0" fontId="7" fillId="4" borderId="28" xfId="0" applyFont="1" applyFill="1" applyBorder="1" applyAlignment="1" applyProtection="1">
      <alignment horizontal="left" vertical="center"/>
    </xf>
    <xf numFmtId="0" fontId="7" fillId="4" borderId="27" xfId="0" applyFont="1" applyFill="1" applyBorder="1" applyAlignment="1" applyProtection="1">
      <alignment horizontal="left" vertical="center"/>
    </xf>
    <xf numFmtId="0" fontId="7" fillId="4" borderId="21" xfId="0" applyFont="1" applyFill="1" applyBorder="1" applyAlignment="1" applyProtection="1">
      <alignment vertical="center"/>
    </xf>
    <xf numFmtId="0" fontId="16" fillId="0" borderId="12" xfId="0" applyFont="1" applyBorder="1" applyAlignment="1" applyProtection="1"/>
    <xf numFmtId="0" fontId="7" fillId="2" borderId="12" xfId="0" applyFont="1" applyFill="1" applyBorder="1" applyAlignment="1" applyProtection="1">
      <alignment vertical="center"/>
    </xf>
    <xf numFmtId="0" fontId="7" fillId="4" borderId="0" xfId="0" applyFont="1" applyFill="1" applyProtection="1"/>
    <xf numFmtId="0" fontId="7" fillId="4" borderId="15" xfId="0" applyFont="1" applyFill="1" applyBorder="1" applyAlignment="1" applyProtection="1">
      <alignment vertical="center"/>
    </xf>
    <xf numFmtId="0" fontId="7" fillId="4" borderId="12" xfId="0" applyFont="1" applyFill="1" applyBorder="1" applyAlignment="1" applyProtection="1">
      <alignment vertical="center"/>
    </xf>
    <xf numFmtId="0" fontId="7" fillId="0" borderId="0" xfId="0" applyFont="1" applyFill="1" applyBorder="1" applyProtection="1"/>
    <xf numFmtId="164" fontId="7" fillId="4" borderId="0" xfId="0" applyNumberFormat="1" applyFont="1" applyFill="1" applyBorder="1" applyAlignment="1" applyProtection="1">
      <alignment horizontal="right" vertical="center"/>
    </xf>
    <xf numFmtId="0" fontId="7" fillId="0" borderId="12" xfId="0" applyFont="1" applyFill="1" applyBorder="1" applyAlignment="1" applyProtection="1">
      <alignment vertical="center"/>
    </xf>
    <xf numFmtId="0" fontId="7" fillId="4" borderId="0" xfId="0" applyFont="1" applyFill="1" applyProtection="1">
      <protection locked="0"/>
    </xf>
    <xf numFmtId="0" fontId="6" fillId="4" borderId="21"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7" fillId="4" borderId="15"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xf>
    <xf numFmtId="0" fontId="7" fillId="4" borderId="0" xfId="0" applyFont="1" applyFill="1" applyBorder="1" applyAlignment="1" applyProtection="1">
      <alignment horizontal="right" vertical="center"/>
    </xf>
    <xf numFmtId="0" fontId="7" fillId="4" borderId="29"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4" borderId="33" xfId="0" applyFont="1" applyFill="1" applyBorder="1" applyAlignment="1" applyProtection="1">
      <alignment vertical="center"/>
    </xf>
    <xf numFmtId="0" fontId="7" fillId="0" borderId="11" xfId="0" applyFont="1" applyFill="1" applyBorder="1" applyAlignment="1" applyProtection="1">
      <alignment vertical="center"/>
    </xf>
    <xf numFmtId="0" fontId="2" fillId="0" borderId="3" xfId="0" applyFont="1" applyBorder="1" applyAlignment="1" applyProtection="1">
      <alignment horizontal="center" vertical="top"/>
    </xf>
    <xf numFmtId="0" fontId="2" fillId="0" borderId="3" xfId="0" applyFont="1" applyBorder="1" applyAlignment="1" applyProtection="1">
      <alignment vertical="top"/>
    </xf>
    <xf numFmtId="0" fontId="0" fillId="0" borderId="0" xfId="0" applyAlignment="1" applyProtection="1">
      <alignment vertical="top"/>
    </xf>
    <xf numFmtId="0" fontId="2" fillId="0" borderId="3" xfId="0" applyFont="1" applyBorder="1" applyAlignment="1" applyProtection="1">
      <alignment horizontal="center" vertical="top"/>
    </xf>
    <xf numFmtId="0" fontId="0" fillId="0" borderId="0" xfId="0" applyFill="1" applyAlignment="1" applyProtection="1">
      <alignment vertical="top"/>
    </xf>
    <xf numFmtId="0" fontId="0" fillId="0" borderId="0" xfId="0" applyAlignment="1" applyProtection="1"/>
    <xf numFmtId="0" fontId="0" fillId="0" borderId="0" xfId="0" applyAlignment="1" applyProtection="1">
      <alignment horizontal="left" vertical="top"/>
    </xf>
    <xf numFmtId="0" fontId="0" fillId="0" borderId="0" xfId="0" applyAlignment="1" applyProtection="1">
      <alignment horizontal="center" vertical="top"/>
    </xf>
    <xf numFmtId="1" fontId="3" fillId="0" borderId="1" xfId="0" applyNumberFormat="1" applyFont="1" applyFill="1" applyBorder="1" applyProtection="1"/>
    <xf numFmtId="0" fontId="3" fillId="0" borderId="3" xfId="0" applyFont="1" applyFill="1" applyBorder="1" applyProtection="1"/>
    <xf numFmtId="0" fontId="3" fillId="0" borderId="8" xfId="0" applyFont="1" applyFill="1" applyBorder="1" applyProtection="1"/>
    <xf numFmtId="1" fontId="2" fillId="0" borderId="1" xfId="0" applyNumberFormat="1" applyFont="1" applyFill="1" applyBorder="1" applyProtection="1"/>
    <xf numFmtId="0" fontId="2" fillId="0" borderId="3" xfId="0" applyFont="1" applyFill="1" applyBorder="1" applyProtection="1"/>
    <xf numFmtId="0" fontId="2" fillId="0" borderId="8" xfId="0" applyFont="1" applyFill="1" applyBorder="1" applyProtection="1"/>
    <xf numFmtId="0" fontId="2" fillId="0" borderId="0" xfId="0" applyFont="1" applyProtection="1"/>
    <xf numFmtId="0" fontId="2" fillId="0" borderId="3" xfId="0" applyFont="1" applyFill="1" applyBorder="1" applyAlignment="1" applyProtection="1">
      <alignment vertical="center"/>
    </xf>
    <xf numFmtId="1" fontId="2" fillId="0" borderId="1" xfId="0" applyNumberFormat="1" applyFont="1" applyFill="1" applyBorder="1" applyAlignment="1" applyProtection="1">
      <alignment vertical="center"/>
    </xf>
    <xf numFmtId="0" fontId="2" fillId="0" borderId="3" xfId="0" quotePrefix="1" applyFont="1" applyFill="1" applyBorder="1" applyProtection="1"/>
    <xf numFmtId="0" fontId="2" fillId="0" borderId="0" xfId="0" applyFont="1" applyFill="1" applyBorder="1" applyAlignment="1" applyProtection="1">
      <alignment vertical="center"/>
    </xf>
    <xf numFmtId="1" fontId="2" fillId="0" borderId="0" xfId="0" applyNumberFormat="1" applyFont="1" applyFill="1" applyProtection="1"/>
    <xf numFmtId="0" fontId="2" fillId="0" borderId="8" xfId="0" applyFont="1" applyFill="1" applyBorder="1" applyAlignment="1" applyProtection="1">
      <alignment vertical="center"/>
    </xf>
    <xf numFmtId="0" fontId="2" fillId="0" borderId="3" xfId="0" applyFont="1" applyFill="1" applyBorder="1" applyAlignment="1" applyProtection="1">
      <alignment horizontal="right" vertical="center"/>
    </xf>
    <xf numFmtId="0" fontId="7" fillId="2" borderId="4" xfId="0" applyFont="1" applyFill="1" applyBorder="1" applyAlignment="1" applyProtection="1">
      <alignment horizontal="left" vertical="center"/>
      <protection locked="0"/>
    </xf>
    <xf numFmtId="0" fontId="7" fillId="2" borderId="4" xfId="0" applyFont="1" applyFill="1" applyBorder="1" applyAlignment="1" applyProtection="1">
      <alignment horizontal="center" vertical="center"/>
      <protection locked="0"/>
    </xf>
    <xf numFmtId="0" fontId="7" fillId="2" borderId="9" xfId="0" applyFont="1" applyFill="1" applyBorder="1" applyAlignment="1" applyProtection="1">
      <alignment vertical="center"/>
      <protection locked="0"/>
    </xf>
    <xf numFmtId="0" fontId="7" fillId="2" borderId="28" xfId="0" applyFont="1" applyFill="1" applyBorder="1" applyAlignment="1" applyProtection="1">
      <alignment horizontal="left" vertical="center"/>
    </xf>
    <xf numFmtId="0" fontId="2" fillId="0" borderId="3" xfId="0" applyFont="1" applyBorder="1" applyAlignment="1" applyProtection="1">
      <alignment horizontal="center" vertical="top"/>
    </xf>
    <xf numFmtId="0" fontId="7" fillId="2" borderId="21" xfId="0" applyFont="1" applyFill="1" applyBorder="1" applyAlignment="1" applyProtection="1">
      <alignment vertical="center"/>
    </xf>
    <xf numFmtId="0" fontId="7"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0" xfId="0" applyFont="1" applyFill="1" applyBorder="1" applyAlignment="1" applyProtection="1">
      <alignment horizontal="right" vertical="center"/>
    </xf>
    <xf numFmtId="0" fontId="7" fillId="4" borderId="0" xfId="0" applyFont="1" applyFill="1" applyBorder="1" applyAlignment="1" applyProtection="1">
      <alignment vertical="center" wrapText="1"/>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4" borderId="21" xfId="0" applyFont="1" applyFill="1" applyBorder="1" applyAlignment="1" applyProtection="1">
      <alignment vertical="center" wrapText="1"/>
    </xf>
    <xf numFmtId="0" fontId="2" fillId="0" borderId="3" xfId="0" applyFont="1" applyFill="1" applyBorder="1" applyAlignment="1" applyProtection="1">
      <alignment horizontal="center" vertical="top"/>
    </xf>
    <xf numFmtId="0" fontId="2" fillId="0" borderId="3" xfId="0" applyFont="1" applyFill="1" applyBorder="1" applyAlignment="1" applyProtection="1">
      <alignment vertical="top"/>
    </xf>
    <xf numFmtId="0" fontId="2" fillId="0" borderId="3" xfId="0" applyFont="1" applyFill="1" applyBorder="1" applyAlignment="1" applyProtection="1">
      <alignment horizontal="left" vertical="top"/>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7" fillId="0" borderId="21"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Border="1" applyProtection="1">
      <protection locked="0"/>
    </xf>
    <xf numFmtId="0" fontId="7" fillId="0" borderId="15" xfId="0" applyFont="1" applyBorder="1" applyProtection="1">
      <protection locked="0"/>
    </xf>
    <xf numFmtId="0" fontId="7" fillId="0" borderId="21" xfId="0" applyFont="1" applyFill="1" applyBorder="1" applyAlignment="1" applyProtection="1">
      <alignment vertical="center"/>
      <protection locked="0"/>
    </xf>
    <xf numFmtId="0" fontId="7" fillId="0" borderId="0" xfId="0" applyFont="1" applyFill="1" applyBorder="1" applyAlignment="1" applyProtection="1">
      <protection locked="0"/>
    </xf>
    <xf numFmtId="0" fontId="7" fillId="4" borderId="15" xfId="0" applyFont="1" applyFill="1" applyBorder="1" applyAlignment="1" applyProtection="1">
      <alignment vertical="center"/>
      <protection locked="0"/>
    </xf>
    <xf numFmtId="0" fontId="7" fillId="4" borderId="21" xfId="0"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2" fillId="0" borderId="3" xfId="3" applyFont="1" applyFill="1" applyBorder="1" applyAlignment="1" applyProtection="1">
      <alignment vertical="center"/>
    </xf>
    <xf numFmtId="0" fontId="2" fillId="0" borderId="3" xfId="3" applyFont="1" applyFill="1" applyBorder="1" applyAlignment="1" applyProtection="1">
      <alignment horizontal="right" vertical="center"/>
    </xf>
    <xf numFmtId="0" fontId="15" fillId="0" borderId="3" xfId="3" applyFont="1" applyFill="1" applyBorder="1" applyProtection="1"/>
    <xf numFmtId="0" fontId="2" fillId="8" borderId="35" xfId="0" applyFont="1" applyFill="1" applyBorder="1" applyAlignment="1" applyProtection="1">
      <alignment vertical="center"/>
    </xf>
    <xf numFmtId="1" fontId="2" fillId="8" borderId="0" xfId="0" applyNumberFormat="1" applyFont="1" applyFill="1" applyProtection="1"/>
    <xf numFmtId="165" fontId="19" fillId="7" borderId="8" xfId="0" applyNumberFormat="1" applyFont="1" applyFill="1" applyBorder="1" applyAlignment="1" applyProtection="1">
      <alignment horizontal="center" vertical="center"/>
      <protection locked="0"/>
    </xf>
    <xf numFmtId="165" fontId="19" fillId="7" borderId="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xf>
    <xf numFmtId="0" fontId="16" fillId="2" borderId="21" xfId="0" applyFont="1" applyFill="1" applyBorder="1" applyAlignment="1" applyProtection="1">
      <alignment vertical="center"/>
    </xf>
    <xf numFmtId="0" fontId="7" fillId="0" borderId="25" xfId="0" applyFont="1" applyFill="1" applyBorder="1" applyAlignment="1" applyProtection="1">
      <alignment horizontal="left" vertical="top" wrapText="1"/>
    </xf>
    <xf numFmtId="0" fontId="3" fillId="0" borderId="0" xfId="0" applyFont="1" applyFill="1" applyBorder="1" applyProtection="1"/>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vertical="top" wrapText="1"/>
    </xf>
    <xf numFmtId="0" fontId="2" fillId="0" borderId="1" xfId="0" applyFont="1" applyFill="1" applyBorder="1" applyAlignment="1" applyProtection="1">
      <alignment vertical="top"/>
    </xf>
    <xf numFmtId="0" fontId="2" fillId="8" borderId="8" xfId="0" applyFont="1" applyFill="1" applyBorder="1" applyProtection="1"/>
    <xf numFmtId="0" fontId="7" fillId="2" borderId="21" xfId="0" applyFont="1" applyFill="1" applyBorder="1" applyAlignment="1" applyProtection="1">
      <alignment vertical="center"/>
    </xf>
    <xf numFmtId="0" fontId="7"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7" fillId="2" borderId="21" xfId="0" applyFont="1" applyFill="1" applyBorder="1" applyAlignment="1" applyProtection="1">
      <alignment horizontal="left" vertical="center"/>
    </xf>
    <xf numFmtId="0" fontId="7" fillId="0" borderId="3" xfId="0"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7" fillId="0" borderId="25" xfId="0" applyFont="1" applyFill="1" applyBorder="1" applyAlignment="1" applyProtection="1">
      <alignment horizontal="left" vertical="top" wrapText="1"/>
    </xf>
    <xf numFmtId="0" fontId="7" fillId="2" borderId="3" xfId="0" applyFont="1" applyFill="1" applyBorder="1" applyAlignment="1" applyProtection="1">
      <alignment horizontal="center" vertical="center"/>
    </xf>
    <xf numFmtId="0" fontId="7" fillId="2" borderId="20" xfId="0" applyNumberFormat="1"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0" xfId="0" applyFont="1" applyFill="1" applyBorder="1" applyAlignment="1" applyProtection="1">
      <alignment horizontal="right" vertical="center"/>
    </xf>
    <xf numFmtId="0" fontId="7" fillId="4" borderId="0" xfId="0" applyFont="1" applyFill="1" applyBorder="1" applyAlignment="1" applyProtection="1">
      <alignment vertical="center" wrapText="1"/>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4" borderId="21" xfId="0" applyFont="1" applyFill="1" applyBorder="1" applyAlignment="1" applyProtection="1">
      <alignment vertical="center" wrapText="1"/>
    </xf>
    <xf numFmtId="0" fontId="2" fillId="0" borderId="3" xfId="0" applyFont="1" applyBorder="1" applyAlignment="1" applyProtection="1">
      <alignment horizontal="center" vertical="top"/>
    </xf>
    <xf numFmtId="0" fontId="2" fillId="0" borderId="5"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7" xfId="0" applyFont="1" applyBorder="1" applyAlignment="1" applyProtection="1">
      <alignment horizontal="center" vertical="top"/>
    </xf>
    <xf numFmtId="0" fontId="2" fillId="0" borderId="4"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10" xfId="0" applyFont="1" applyBorder="1" applyAlignment="1" applyProtection="1">
      <alignment horizontal="center" vertical="top"/>
    </xf>
    <xf numFmtId="0" fontId="2" fillId="0" borderId="6" xfId="0" applyFont="1" applyBorder="1" applyAlignment="1" applyProtection="1">
      <alignment horizontal="center" vertical="top"/>
    </xf>
    <xf numFmtId="0" fontId="2" fillId="0" borderId="11" xfId="0" applyFont="1" applyBorder="1" applyAlignment="1" applyProtection="1">
      <alignment horizontal="center" vertical="top"/>
    </xf>
    <xf numFmtId="0" fontId="2" fillId="0" borderId="3" xfId="0" applyFont="1" applyFill="1" applyBorder="1" applyAlignment="1" applyProtection="1">
      <alignment horizontal="left" vertical="top" wrapText="1"/>
    </xf>
    <xf numFmtId="0" fontId="2" fillId="0" borderId="3" xfId="0" applyFont="1" applyFill="1" applyBorder="1" applyAlignment="1" applyProtection="1">
      <alignment horizontal="left" vertical="top"/>
    </xf>
    <xf numFmtId="0" fontId="2" fillId="0" borderId="1"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34" xfId="0" applyFont="1" applyFill="1" applyBorder="1" applyAlignment="1" applyProtection="1">
      <alignment horizontal="center" vertical="top"/>
    </xf>
    <xf numFmtId="0" fontId="2" fillId="0" borderId="13" xfId="0" applyFont="1" applyFill="1" applyBorder="1" applyAlignment="1" applyProtection="1">
      <alignment horizontal="center" vertical="top"/>
    </xf>
    <xf numFmtId="0" fontId="2" fillId="0" borderId="3" xfId="0" applyFont="1" applyBorder="1" applyAlignment="1" applyProtection="1">
      <alignment horizontal="left" vertical="top"/>
    </xf>
    <xf numFmtId="0" fontId="2" fillId="0" borderId="3" xfId="0" applyFont="1" applyBorder="1" applyAlignment="1" applyProtection="1">
      <alignment vertical="top" wrapText="1"/>
    </xf>
    <xf numFmtId="0" fontId="2" fillId="0" borderId="3" xfId="0" applyFont="1" applyFill="1" applyBorder="1" applyAlignment="1" applyProtection="1">
      <alignment vertical="top"/>
    </xf>
    <xf numFmtId="0" fontId="2" fillId="0" borderId="3" xfId="0" applyFont="1" applyBorder="1" applyAlignment="1" applyProtection="1">
      <alignment horizontal="left" vertical="top" wrapText="1"/>
    </xf>
    <xf numFmtId="0" fontId="3" fillId="3" borderId="3" xfId="0" applyFont="1" applyFill="1" applyBorder="1" applyAlignment="1" applyProtection="1">
      <alignment horizontal="center"/>
    </xf>
    <xf numFmtId="0" fontId="2" fillId="0" borderId="3" xfId="0" applyFont="1" applyBorder="1" applyAlignment="1" applyProtection="1">
      <alignment vertical="top"/>
    </xf>
    <xf numFmtId="0" fontId="2" fillId="7" borderId="3" xfId="0" applyFont="1" applyFill="1" applyBorder="1" applyAlignment="1" applyProtection="1">
      <alignment horizontal="left" vertical="top"/>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1"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8" xfId="0" applyFont="1" applyBorder="1" applyAlignment="1" applyProtection="1">
      <alignment horizontal="left" vertical="top"/>
    </xf>
    <xf numFmtId="0" fontId="2" fillId="0" borderId="1" xfId="0" applyFont="1" applyBorder="1" applyAlignment="1" applyProtection="1">
      <alignment horizontal="center" vertical="top"/>
    </xf>
    <xf numFmtId="0" fontId="2" fillId="0" borderId="2" xfId="0" applyFont="1" applyBorder="1" applyAlignment="1" applyProtection="1">
      <alignment horizontal="center" vertical="top"/>
    </xf>
    <xf numFmtId="0" fontId="2" fillId="0" borderId="8" xfId="0" applyFont="1" applyBorder="1" applyAlignment="1" applyProtection="1">
      <alignment horizontal="center" vertical="top"/>
    </xf>
    <xf numFmtId="0" fontId="2" fillId="0" borderId="34" xfId="0" applyFont="1" applyBorder="1" applyAlignment="1" applyProtection="1">
      <alignment horizontal="center" vertical="top"/>
    </xf>
    <xf numFmtId="0" fontId="2" fillId="0" borderId="13" xfId="0" applyFont="1" applyBorder="1" applyAlignment="1" applyProtection="1">
      <alignment horizontal="center" vertical="top"/>
    </xf>
    <xf numFmtId="0" fontId="2" fillId="0" borderId="3" xfId="0" applyFont="1" applyFill="1" applyBorder="1" applyAlignment="1" applyProtection="1">
      <alignment horizontal="center" vertical="top"/>
    </xf>
    <xf numFmtId="0" fontId="2" fillId="0" borderId="2"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3" xfId="0" quotePrefix="1" applyFont="1" applyFill="1" applyBorder="1" applyAlignment="1" applyProtection="1">
      <alignment horizontal="left" vertical="top"/>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0" fontId="13" fillId="2" borderId="3" xfId="0" applyFont="1" applyFill="1" applyBorder="1" applyAlignment="1" applyProtection="1">
      <alignment horizontal="center"/>
    </xf>
    <xf numFmtId="0" fontId="3" fillId="3" borderId="3" xfId="0" applyFont="1" applyFill="1" applyBorder="1" applyAlignment="1" applyProtection="1">
      <alignment horizontal="center" vertical="center"/>
    </xf>
    <xf numFmtId="0" fontId="7" fillId="0" borderId="12" xfId="0" applyFont="1" applyFill="1" applyBorder="1" applyAlignment="1" applyProtection="1">
      <alignment horizontal="left" vertical="top" wrapText="1"/>
      <protection locked="0"/>
    </xf>
    <xf numFmtId="0" fontId="7" fillId="7" borderId="3" xfId="0" applyNumberFormat="1" applyFont="1" applyFill="1" applyBorder="1" applyAlignment="1" applyProtection="1">
      <alignment horizontal="left" vertical="center"/>
      <protection locked="0"/>
    </xf>
    <xf numFmtId="49" fontId="7" fillId="7" borderId="3" xfId="0" applyNumberFormat="1" applyFont="1" applyFill="1" applyBorder="1" applyAlignment="1" applyProtection="1">
      <alignment horizontal="left" vertical="center"/>
      <protection locked="0"/>
    </xf>
    <xf numFmtId="49" fontId="7" fillId="7" borderId="20" xfId="0" applyNumberFormat="1" applyFont="1" applyFill="1" applyBorder="1" applyAlignment="1" applyProtection="1">
      <alignment horizontal="left" vertical="center"/>
      <protection locked="0"/>
    </xf>
    <xf numFmtId="0" fontId="6" fillId="6" borderId="36" xfId="0" applyFont="1" applyFill="1" applyBorder="1" applyAlignment="1" applyProtection="1">
      <alignment horizontal="center" vertical="center"/>
    </xf>
    <xf numFmtId="0" fontId="6" fillId="6" borderId="34" xfId="0" applyFont="1" applyFill="1" applyBorder="1" applyAlignment="1" applyProtection="1">
      <alignment horizontal="center" vertical="center"/>
    </xf>
    <xf numFmtId="0" fontId="6" fillId="6" borderId="37" xfId="0" applyFont="1" applyFill="1" applyBorder="1" applyAlignment="1" applyProtection="1">
      <alignment horizontal="center" vertical="center"/>
    </xf>
    <xf numFmtId="0" fontId="7" fillId="2" borderId="21" xfId="0" applyFont="1" applyFill="1" applyBorder="1" applyAlignment="1" applyProtection="1">
      <alignment vertical="center"/>
    </xf>
    <xf numFmtId="0" fontId="7" fillId="2" borderId="0" xfId="0" applyFont="1" applyFill="1" applyBorder="1" applyAlignment="1" applyProtection="1">
      <alignment vertical="center"/>
    </xf>
    <xf numFmtId="0" fontId="7" fillId="7" borderId="20" xfId="0" applyNumberFormat="1" applyFont="1" applyFill="1" applyBorder="1" applyAlignment="1" applyProtection="1">
      <alignment horizontal="left" vertical="center"/>
      <protection locked="0"/>
    </xf>
    <xf numFmtId="0" fontId="3" fillId="4" borderId="16"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6" fillId="6" borderId="19"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6" fillId="2" borderId="2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7" fillId="7" borderId="1" xfId="0" applyNumberFormat="1" applyFont="1" applyFill="1" applyBorder="1" applyAlignment="1" applyProtection="1">
      <alignment horizontal="left" vertical="center"/>
      <protection locked="0"/>
    </xf>
    <xf numFmtId="0" fontId="7" fillId="7" borderId="2" xfId="0" applyNumberFormat="1" applyFont="1" applyFill="1" applyBorder="1" applyAlignment="1" applyProtection="1">
      <alignment horizontal="left" vertical="center"/>
      <protection locked="0"/>
    </xf>
    <xf numFmtId="0" fontId="7" fillId="7" borderId="8" xfId="0" applyNumberFormat="1" applyFont="1" applyFill="1" applyBorder="1" applyAlignment="1" applyProtection="1">
      <alignment horizontal="left" vertical="center"/>
      <protection locked="0"/>
    </xf>
    <xf numFmtId="49" fontId="7" fillId="7" borderId="3" xfId="2" applyNumberFormat="1" applyFont="1" applyFill="1" applyBorder="1" applyAlignment="1" applyProtection="1">
      <alignment horizontal="left" vertical="center"/>
      <protection locked="0"/>
    </xf>
    <xf numFmtId="49" fontId="7" fillId="7" borderId="20" xfId="2" applyNumberFormat="1" applyFont="1" applyFill="1" applyBorder="1" applyAlignment="1" applyProtection="1">
      <alignment horizontal="left" vertical="center"/>
      <protection locked="0"/>
    </xf>
    <xf numFmtId="0" fontId="7" fillId="7" borderId="34" xfId="0" applyFont="1" applyFill="1" applyBorder="1" applyAlignment="1" applyProtection="1">
      <alignment horizontal="left" vertical="center"/>
      <protection locked="0"/>
    </xf>
    <xf numFmtId="0" fontId="7" fillId="7" borderId="7" xfId="0" applyFont="1" applyFill="1" applyBorder="1" applyAlignment="1" applyProtection="1">
      <alignment horizontal="left" vertical="top"/>
      <protection locked="0"/>
    </xf>
    <xf numFmtId="0" fontId="7" fillId="7" borderId="4" xfId="0" applyFont="1" applyFill="1" applyBorder="1" applyAlignment="1" applyProtection="1">
      <alignment horizontal="left" vertical="top"/>
      <protection locked="0"/>
    </xf>
    <xf numFmtId="0" fontId="7" fillId="7" borderId="27" xfId="0" applyFont="1" applyFill="1" applyBorder="1" applyAlignment="1" applyProtection="1">
      <alignment horizontal="left" vertical="top"/>
      <protection locked="0"/>
    </xf>
    <xf numFmtId="0" fontId="7" fillId="7" borderId="10" xfId="0" applyFont="1" applyFill="1" applyBorder="1" applyAlignment="1" applyProtection="1">
      <alignment horizontal="left" vertical="top"/>
      <protection locked="0"/>
    </xf>
    <xf numFmtId="0" fontId="7" fillId="7" borderId="6" xfId="0" applyFont="1" applyFill="1" applyBorder="1" applyAlignment="1" applyProtection="1">
      <alignment horizontal="left" vertical="top"/>
      <protection locked="0"/>
    </xf>
    <xf numFmtId="0" fontId="7" fillId="7" borderId="22" xfId="0" applyFont="1" applyFill="1" applyBorder="1" applyAlignment="1" applyProtection="1">
      <alignment horizontal="left" vertical="top"/>
      <protection locked="0"/>
    </xf>
    <xf numFmtId="0" fontId="7" fillId="7" borderId="7" xfId="0" applyFont="1" applyFill="1" applyBorder="1" applyAlignment="1" applyProtection="1">
      <alignment horizontal="left" vertical="center"/>
    </xf>
    <xf numFmtId="0" fontId="7" fillId="7" borderId="4" xfId="0" applyFont="1" applyFill="1" applyBorder="1" applyAlignment="1" applyProtection="1">
      <alignment horizontal="left" vertical="center"/>
    </xf>
    <xf numFmtId="0" fontId="7" fillId="7" borderId="9" xfId="0" applyFont="1" applyFill="1" applyBorder="1" applyAlignment="1" applyProtection="1">
      <alignment horizontal="left" vertical="center"/>
    </xf>
    <xf numFmtId="0" fontId="7" fillId="2" borderId="5" xfId="0" applyFont="1" applyFill="1" applyBorder="1" applyAlignment="1" applyProtection="1">
      <alignment horizontal="right" vertical="center"/>
    </xf>
    <xf numFmtId="0" fontId="7" fillId="2" borderId="12" xfId="0" applyFont="1" applyFill="1" applyBorder="1" applyAlignment="1" applyProtection="1">
      <alignment horizontal="right" vertical="center"/>
    </xf>
    <xf numFmtId="0" fontId="7" fillId="2" borderId="21"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7" borderId="3" xfId="0" applyFont="1" applyFill="1" applyBorder="1" applyAlignment="1" applyProtection="1">
      <alignment horizontal="left" vertical="center"/>
      <protection locked="0"/>
    </xf>
    <xf numFmtId="0" fontId="7" fillId="7" borderId="20" xfId="0" applyFont="1" applyFill="1" applyBorder="1" applyAlignment="1" applyProtection="1">
      <alignment horizontal="left" vertical="center"/>
      <protection locked="0"/>
    </xf>
    <xf numFmtId="165" fontId="19" fillId="7" borderId="13" xfId="0" applyNumberFormat="1" applyFont="1" applyFill="1" applyBorder="1" applyAlignment="1" applyProtection="1">
      <alignment horizontal="left" vertical="center"/>
      <protection locked="0"/>
    </xf>
    <xf numFmtId="165" fontId="19" fillId="7" borderId="23" xfId="0" applyNumberFormat="1" applyFont="1" applyFill="1" applyBorder="1" applyAlignment="1" applyProtection="1">
      <alignment horizontal="left" vertical="center"/>
      <protection locked="0"/>
    </xf>
    <xf numFmtId="0" fontId="7" fillId="7" borderId="24" xfId="0" applyNumberFormat="1" applyFont="1" applyFill="1" applyBorder="1" applyAlignment="1" applyProtection="1">
      <alignment horizontal="left" vertical="center"/>
      <protection locked="0"/>
    </xf>
    <xf numFmtId="2" fontId="7" fillId="7" borderId="1" xfId="0" applyNumberFormat="1" applyFont="1" applyFill="1" applyBorder="1" applyAlignment="1" applyProtection="1">
      <alignment horizontal="left" vertical="center"/>
      <protection locked="0"/>
    </xf>
    <xf numFmtId="2" fontId="7" fillId="7" borderId="2" xfId="0" applyNumberFormat="1" applyFont="1" applyFill="1" applyBorder="1" applyAlignment="1" applyProtection="1">
      <alignment horizontal="left" vertical="center"/>
      <protection locked="0"/>
    </xf>
    <xf numFmtId="2" fontId="7" fillId="7" borderId="24" xfId="0" applyNumberFormat="1" applyFont="1" applyFill="1" applyBorder="1" applyAlignment="1" applyProtection="1">
      <alignment horizontal="left" vertical="center"/>
      <protection locked="0"/>
    </xf>
    <xf numFmtId="10" fontId="7" fillId="7" borderId="1" xfId="0" applyNumberFormat="1" applyFont="1" applyFill="1" applyBorder="1" applyAlignment="1" applyProtection="1">
      <alignment horizontal="left" vertical="center"/>
      <protection locked="0"/>
    </xf>
    <xf numFmtId="10" fontId="7" fillId="7" borderId="2" xfId="0" applyNumberFormat="1" applyFont="1" applyFill="1" applyBorder="1" applyAlignment="1" applyProtection="1">
      <alignment horizontal="left" vertical="center"/>
      <protection locked="0"/>
    </xf>
    <xf numFmtId="10" fontId="7" fillId="7" borderId="24" xfId="0" applyNumberFormat="1" applyFont="1" applyFill="1" applyBorder="1" applyAlignment="1" applyProtection="1">
      <alignment horizontal="left" vertical="center"/>
      <protection locked="0"/>
    </xf>
    <xf numFmtId="0" fontId="7" fillId="0" borderId="3" xfId="0" applyNumberFormat="1" applyFont="1" applyFill="1" applyBorder="1" applyAlignment="1" applyProtection="1">
      <alignment horizontal="center" vertical="center"/>
    </xf>
    <xf numFmtId="0" fontId="7" fillId="0" borderId="20" xfId="0" applyNumberFormat="1" applyFont="1" applyFill="1" applyBorder="1" applyAlignment="1" applyProtection="1">
      <alignment horizontal="center" vertical="center"/>
    </xf>
    <xf numFmtId="0" fontId="16" fillId="0" borderId="26" xfId="0" applyFont="1" applyFill="1" applyBorder="1" applyAlignment="1" applyProtection="1">
      <alignment vertical="center"/>
    </xf>
    <xf numFmtId="0" fontId="16" fillId="0" borderId="2" xfId="0" applyFont="1" applyFill="1" applyBorder="1" applyAlignment="1" applyProtection="1">
      <alignment vertical="center"/>
    </xf>
    <xf numFmtId="0" fontId="16" fillId="0" borderId="24" xfId="0" applyFont="1" applyFill="1" applyBorder="1" applyAlignment="1" applyProtection="1">
      <alignment vertical="center"/>
    </xf>
    <xf numFmtId="0" fontId="7" fillId="0" borderId="19"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0" borderId="25"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2" borderId="3"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20" xfId="0" applyNumberFormat="1" applyFont="1" applyFill="1" applyBorder="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7" borderId="3" xfId="0" applyNumberFormat="1" applyFont="1" applyFill="1" applyBorder="1" applyAlignment="1" applyProtection="1">
      <alignment horizontal="center" vertical="center"/>
      <protection locked="0"/>
    </xf>
    <xf numFmtId="0" fontId="7" fillId="7" borderId="20" xfId="0" applyNumberFormat="1" applyFont="1" applyFill="1" applyBorder="1" applyAlignment="1" applyProtection="1">
      <alignment horizontal="center" vertical="center"/>
      <protection locked="0"/>
    </xf>
    <xf numFmtId="0" fontId="16" fillId="0" borderId="26"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24" xfId="0" applyFont="1" applyFill="1" applyBorder="1" applyAlignment="1" applyProtection="1">
      <alignment horizontal="left" vertical="center"/>
    </xf>
    <xf numFmtId="0" fontId="16" fillId="2" borderId="26"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24" xfId="0" applyFont="1" applyFill="1" applyBorder="1" applyAlignment="1" applyProtection="1">
      <alignment horizontal="left"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21" xfId="0" applyFont="1" applyFill="1" applyBorder="1" applyAlignment="1" applyProtection="1">
      <alignment horizontal="right" vertical="center"/>
    </xf>
    <xf numFmtId="0" fontId="7" fillId="2" borderId="0" xfId="0" applyFont="1" applyFill="1" applyBorder="1" applyAlignment="1" applyProtection="1">
      <alignment horizontal="right" vertical="center"/>
    </xf>
    <xf numFmtId="0" fontId="7" fillId="7" borderId="7" xfId="0" applyFont="1" applyFill="1" applyBorder="1" applyAlignment="1" applyProtection="1">
      <alignment horizontal="left" vertical="center"/>
      <protection locked="0"/>
    </xf>
    <xf numFmtId="0" fontId="7" fillId="7" borderId="4" xfId="0" applyFont="1" applyFill="1" applyBorder="1" applyAlignment="1" applyProtection="1">
      <alignment horizontal="left" vertical="center"/>
      <protection locked="0"/>
    </xf>
    <xf numFmtId="0" fontId="7" fillId="7" borderId="9" xfId="0" applyFont="1" applyFill="1" applyBorder="1" applyAlignment="1" applyProtection="1">
      <alignment horizontal="left" vertical="center"/>
      <protection locked="0"/>
    </xf>
    <xf numFmtId="0" fontId="7" fillId="4" borderId="28"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27" xfId="0" applyFont="1" applyFill="1" applyBorder="1" applyAlignment="1" applyProtection="1">
      <alignment horizontal="left" vertical="center" wrapText="1"/>
    </xf>
    <xf numFmtId="0" fontId="7" fillId="4" borderId="21" xfId="0" quotePrefix="1" applyFont="1" applyFill="1" applyBorder="1" applyAlignment="1" applyProtection="1">
      <alignment vertical="center" wrapText="1"/>
    </xf>
    <xf numFmtId="0" fontId="7" fillId="4" borderId="0" xfId="0" applyFont="1" applyFill="1" applyBorder="1" applyAlignment="1" applyProtection="1">
      <alignment vertical="center" wrapText="1"/>
    </xf>
    <xf numFmtId="165" fontId="7" fillId="7" borderId="3" xfId="0" applyNumberFormat="1" applyFont="1" applyFill="1" applyBorder="1" applyAlignment="1" applyProtection="1">
      <alignment horizontal="left" vertical="center"/>
      <protection locked="0"/>
    </xf>
    <xf numFmtId="165" fontId="7" fillId="7" borderId="20"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7" borderId="5" xfId="0" applyFont="1" applyFill="1" applyBorder="1" applyAlignment="1" applyProtection="1">
      <alignment horizontal="left" vertical="top"/>
      <protection locked="0"/>
    </xf>
    <xf numFmtId="0" fontId="7" fillId="7" borderId="0" xfId="0" applyFont="1" applyFill="1" applyBorder="1" applyAlignment="1" applyProtection="1">
      <alignment horizontal="left" vertical="top"/>
      <protection locked="0"/>
    </xf>
    <xf numFmtId="0" fontId="7" fillId="7" borderId="15" xfId="0" applyFont="1" applyFill="1" applyBorder="1" applyAlignment="1" applyProtection="1">
      <alignment horizontal="left" vertical="top"/>
      <protection locked="0"/>
    </xf>
    <xf numFmtId="0" fontId="7" fillId="4" borderId="28" xfId="0" applyFont="1" applyFill="1" applyBorder="1" applyAlignment="1" applyProtection="1">
      <alignment vertical="center" wrapText="1"/>
    </xf>
    <xf numFmtId="0" fontId="7" fillId="4" borderId="4" xfId="0" applyFont="1" applyFill="1" applyBorder="1" applyAlignment="1" applyProtection="1">
      <alignment vertical="center" wrapText="1"/>
    </xf>
    <xf numFmtId="0" fontId="7" fillId="4" borderId="27" xfId="0" applyFont="1" applyFill="1" applyBorder="1" applyAlignment="1" applyProtection="1">
      <alignment vertical="center" wrapText="1"/>
    </xf>
    <xf numFmtId="0" fontId="7" fillId="4" borderId="21" xfId="0" quotePrefix="1"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21" xfId="0" applyFont="1" applyFill="1" applyBorder="1" applyAlignment="1" applyProtection="1">
      <alignment vertical="center" wrapText="1"/>
    </xf>
    <xf numFmtId="14" fontId="14" fillId="0" borderId="12" xfId="0" applyNumberFormat="1" applyFont="1" applyFill="1" applyBorder="1" applyAlignment="1" applyProtection="1">
      <alignment horizontal="center" vertical="center" wrapText="1"/>
    </xf>
    <xf numFmtId="14" fontId="14" fillId="0" borderId="11" xfId="0" applyNumberFormat="1" applyFont="1" applyFill="1" applyBorder="1" applyAlignment="1" applyProtection="1">
      <alignment horizontal="center" vertical="center" wrapText="1"/>
    </xf>
    <xf numFmtId="0" fontId="16" fillId="0" borderId="21" xfId="0" applyFont="1" applyBorder="1" applyAlignment="1" applyProtection="1"/>
    <xf numFmtId="0" fontId="16" fillId="0" borderId="0" xfId="0" applyFont="1" applyBorder="1" applyAlignment="1" applyProtection="1"/>
    <xf numFmtId="0" fontId="16" fillId="0" borderId="15" xfId="0" applyFont="1" applyBorder="1" applyAlignment="1" applyProtection="1"/>
    <xf numFmtId="0" fontId="7" fillId="7" borderId="7" xfId="0" applyNumberFormat="1" applyFont="1" applyFill="1" applyBorder="1" applyAlignment="1" applyProtection="1">
      <alignment horizontal="left" vertical="top"/>
      <protection locked="0"/>
    </xf>
    <xf numFmtId="0" fontId="7" fillId="7" borderId="4" xfId="0" applyNumberFormat="1" applyFont="1" applyFill="1" applyBorder="1" applyAlignment="1" applyProtection="1">
      <alignment horizontal="left" vertical="top"/>
      <protection locked="0"/>
    </xf>
    <xf numFmtId="0" fontId="7" fillId="7" borderId="27" xfId="0" applyNumberFormat="1" applyFont="1" applyFill="1" applyBorder="1" applyAlignment="1" applyProtection="1">
      <alignment horizontal="left" vertical="top"/>
      <protection locked="0"/>
    </xf>
    <xf numFmtId="0" fontId="7" fillId="7" borderId="5" xfId="0" applyNumberFormat="1" applyFont="1" applyFill="1" applyBorder="1" applyAlignment="1" applyProtection="1">
      <alignment horizontal="left" vertical="top"/>
      <protection locked="0"/>
    </xf>
    <xf numFmtId="0" fontId="7" fillId="7" borderId="0" xfId="0" applyNumberFormat="1" applyFont="1" applyFill="1" applyBorder="1" applyAlignment="1" applyProtection="1">
      <alignment horizontal="left" vertical="top"/>
      <protection locked="0"/>
    </xf>
    <xf numFmtId="0" fontId="7" fillId="7" borderId="15" xfId="0" applyNumberFormat="1" applyFont="1" applyFill="1" applyBorder="1" applyAlignment="1" applyProtection="1">
      <alignment horizontal="left" vertical="top"/>
      <protection locked="0"/>
    </xf>
    <xf numFmtId="0" fontId="6" fillId="6" borderId="26"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24" xfId="0" applyFont="1" applyFill="1" applyBorder="1" applyAlignment="1" applyProtection="1">
      <alignment horizontal="center" vertical="center"/>
    </xf>
    <xf numFmtId="0" fontId="7" fillId="7" borderId="9" xfId="0" applyFont="1" applyFill="1" applyBorder="1" applyAlignment="1" applyProtection="1">
      <alignment horizontal="left" vertical="top"/>
      <protection locked="0"/>
    </xf>
    <xf numFmtId="0" fontId="7" fillId="7" borderId="31" xfId="0" applyFont="1" applyFill="1" applyBorder="1" applyAlignment="1" applyProtection="1">
      <alignment horizontal="left" vertical="top"/>
      <protection locked="0"/>
    </xf>
    <xf numFmtId="0" fontId="7" fillId="7" borderId="32" xfId="0" applyFont="1" applyFill="1" applyBorder="1" applyAlignment="1" applyProtection="1">
      <alignment horizontal="left" vertical="top"/>
      <protection locked="0"/>
    </xf>
    <xf numFmtId="165" fontId="7" fillId="7" borderId="13" xfId="0" applyNumberFormat="1" applyFont="1" applyFill="1" applyBorder="1" applyAlignment="1" applyProtection="1">
      <alignment horizontal="left" vertical="center"/>
      <protection locked="0"/>
    </xf>
    <xf numFmtId="165" fontId="7" fillId="7" borderId="23" xfId="0" applyNumberFormat="1" applyFont="1" applyFill="1" applyBorder="1" applyAlignment="1" applyProtection="1">
      <alignment horizontal="left" vertical="center"/>
      <protection locked="0"/>
    </xf>
    <xf numFmtId="0" fontId="7" fillId="7" borderId="13" xfId="0" applyNumberFormat="1" applyFont="1" applyFill="1" applyBorder="1" applyAlignment="1" applyProtection="1">
      <alignment horizontal="left" vertical="center"/>
      <protection locked="0"/>
    </xf>
    <xf numFmtId="0" fontId="7" fillId="7" borderId="11" xfId="0" applyFont="1" applyFill="1" applyBorder="1" applyAlignment="1" applyProtection="1">
      <alignment horizontal="left" vertical="top"/>
      <protection locked="0"/>
    </xf>
    <xf numFmtId="0" fontId="7" fillId="4" borderId="21" xfId="0" applyFont="1" applyFill="1" applyBorder="1" applyAlignment="1" applyProtection="1">
      <alignment horizontal="left" vertical="top" wrapText="1"/>
    </xf>
    <xf numFmtId="0" fontId="7" fillId="4" borderId="0" xfId="0" applyFont="1" applyFill="1" applyBorder="1" applyAlignment="1" applyProtection="1">
      <alignment horizontal="left" vertical="top" wrapText="1"/>
    </xf>
    <xf numFmtId="0" fontId="7" fillId="4" borderId="25" xfId="0" applyFont="1" applyFill="1" applyBorder="1" applyAlignment="1" applyProtection="1">
      <alignment horizontal="left" vertical="top" wrapText="1"/>
    </xf>
    <xf numFmtId="0" fontId="7" fillId="4" borderId="6" xfId="0" applyFont="1" applyFill="1" applyBorder="1" applyAlignment="1" applyProtection="1">
      <alignment horizontal="left" vertical="top" wrapText="1"/>
    </xf>
    <xf numFmtId="0" fontId="7" fillId="4" borderId="21" xfId="0" quotePrefix="1" applyFont="1" applyFill="1" applyBorder="1" applyAlignment="1" applyProtection="1">
      <alignment horizontal="left" vertical="top" wrapText="1"/>
    </xf>
    <xf numFmtId="0" fontId="7" fillId="4" borderId="0" xfId="0" applyFont="1" applyFill="1" applyBorder="1" applyAlignment="1" applyProtection="1">
      <alignment horizontal="left" vertical="top"/>
    </xf>
    <xf numFmtId="0" fontId="7" fillId="4" borderId="21" xfId="0" applyFont="1" applyFill="1" applyBorder="1" applyAlignment="1" applyProtection="1">
      <alignment horizontal="left" vertical="top"/>
    </xf>
    <xf numFmtId="0" fontId="7" fillId="7" borderId="3" xfId="0" applyNumberFormat="1" applyFont="1" applyFill="1" applyBorder="1" applyAlignment="1" applyProtection="1">
      <alignment horizontal="left" vertical="top"/>
      <protection locked="0"/>
    </xf>
    <xf numFmtId="0" fontId="7" fillId="7" borderId="20" xfId="0" applyNumberFormat="1" applyFont="1" applyFill="1" applyBorder="1" applyAlignment="1" applyProtection="1">
      <alignment horizontal="left" vertical="top"/>
      <protection locked="0"/>
    </xf>
    <xf numFmtId="0" fontId="7" fillId="7" borderId="26" xfId="0" applyFont="1" applyFill="1" applyBorder="1" applyAlignment="1" applyProtection="1">
      <alignment horizontal="left" vertical="top"/>
      <protection locked="0"/>
    </xf>
    <xf numFmtId="0" fontId="7" fillId="7" borderId="2" xfId="0" applyFont="1" applyFill="1" applyBorder="1" applyAlignment="1" applyProtection="1">
      <alignment horizontal="left" vertical="top"/>
      <protection locked="0"/>
    </xf>
    <xf numFmtId="0" fontId="7" fillId="7" borderId="24" xfId="0" applyFont="1" applyFill="1" applyBorder="1" applyAlignment="1" applyProtection="1">
      <alignment horizontal="left" vertical="top"/>
      <protection locked="0"/>
    </xf>
    <xf numFmtId="0" fontId="7" fillId="4" borderId="28" xfId="0" applyFont="1" applyFill="1" applyBorder="1" applyAlignment="1" applyProtection="1">
      <alignment vertical="center"/>
    </xf>
    <xf numFmtId="0" fontId="7" fillId="4" borderId="4" xfId="0" applyFont="1" applyFill="1" applyBorder="1" applyAlignment="1" applyProtection="1">
      <alignment vertical="center"/>
    </xf>
    <xf numFmtId="0" fontId="7" fillId="4" borderId="27" xfId="0" applyFont="1" applyFill="1" applyBorder="1" applyAlignment="1" applyProtection="1">
      <alignment vertical="center"/>
    </xf>
  </cellXfs>
  <cellStyles count="4">
    <cellStyle name="Euro" xfId="1" xr:uid="{00000000-0005-0000-0000-000000000000}"/>
    <cellStyle name="Hyperlink" xfId="2" builtinId="8"/>
    <cellStyle name="Standaard" xfId="0" builtinId="0"/>
    <cellStyle name="Standaard 2" xfId="3" xr:uid="{DF712D82-E725-4EB0-96E6-D629D34397CA}"/>
  </cellStyles>
  <dxfs count="85">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0" dropStyle="combo" dx="31" fmlaLink="$A$29" fmlaRange="'Producten + wachttijd'!$A$2:$C$18" noThreeD="1" sel="1" val="0"/>
</file>

<file path=xl/ctrlProps/ctrlProp10.xml><?xml version="1.0" encoding="utf-8"?>
<formControlPr xmlns="http://schemas.microsoft.com/office/spreadsheetml/2009/9/main" objectType="Drop" dropLines="20" dropStyle="combo" dx="31" fmlaLink="$A$52" fmlaRange="'Producten + wachttijd'!$G$2:$G$43" noThreeD="1" sel="1" val="0"/>
</file>

<file path=xl/ctrlProps/ctrlProp100.xml><?xml version="1.0" encoding="utf-8"?>
<formControlPr xmlns="http://schemas.microsoft.com/office/spreadsheetml/2009/9/main" objectType="Drop" dropLines="20" dropStyle="combo" dx="31" fmlaLink="$A$50" fmlaRange="'Producten + wachttijd'!$G$2:$G$43" noThreeD="1" sel="1" val="0"/>
</file>

<file path=xl/ctrlProps/ctrlProp101.xml><?xml version="1.0" encoding="utf-8"?>
<formControlPr xmlns="http://schemas.microsoft.com/office/spreadsheetml/2009/9/main" objectType="Drop" dropLines="20" dropStyle="combo" dx="31" fmlaLink="$A$51" fmlaRange="'Producten + wachttijd'!$G$2:$G$43" noThreeD="1" sel="1" val="0"/>
</file>

<file path=xl/ctrlProps/ctrlProp102.xml><?xml version="1.0" encoding="utf-8"?>
<formControlPr xmlns="http://schemas.microsoft.com/office/spreadsheetml/2009/9/main" objectType="Drop" dropLines="20" dropStyle="combo" dx="31" fmlaLink="$A$52" fmlaRange="'Producten + wachttijd'!$G$2:$G$43" noThreeD="1" sel="1" val="0"/>
</file>

<file path=xl/ctrlProps/ctrlProp103.xml><?xml version="1.0" encoding="utf-8"?>
<formControlPr xmlns="http://schemas.microsoft.com/office/spreadsheetml/2009/9/main" objectType="Drop" dropLines="30" dropStyle="combo" dx="31" fmlaLink="$A$42" fmlaRange="'Producten + wachttijd'!$D$2:$F$75" noThreeD="1" sel="1" val="0"/>
</file>

<file path=xl/ctrlProps/ctrlProp104.xml><?xml version="1.0" encoding="utf-8"?>
<formControlPr xmlns="http://schemas.microsoft.com/office/spreadsheetml/2009/9/main" objectType="Drop" dropLines="30" dropStyle="combo" dx="31" fmlaLink="$K$42" fmlaRange="geneesmiddelen34" noThreeD="1" sel="0" val="0"/>
</file>

<file path=xl/ctrlProps/ctrlProp105.xml><?xml version="1.0" encoding="utf-8"?>
<formControlPr xmlns="http://schemas.microsoft.com/office/spreadsheetml/2009/9/main" objectType="Drop" dropLines="30" dropStyle="combo" dx="31" fmlaLink="$A$43" fmlaRange="'Producten + wachttijd'!$D$2:$F$75" noThreeD="1" sel="1" val="0"/>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30" dropStyle="combo" dx="31" fmlaLink="$A$42" fmlaRange="'Producten + wachttijd'!$D$2:$F$75" noThreeD="1" sel="1" val="0"/>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Drop" dropLines="30" dropStyle="combo" dx="31" fmlaRange="landen" noThreeD="1" sel="1" val="0"/>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Lines="30" dropStyle="combo" dx="31" fmlaLink="$K$42" fmlaRange="geneesmiddelen34" noThreeD="1" sel="0" val="0"/>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Drop" dropLines="30" dropStyle="combo" dx="31" fmlaRange="landen" noThreeD="1" sel="1" val="0"/>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Drop" dropLines="20" dropStyle="combo" dx="31" fmlaLink="$A$32" fmlaRange="'Producten + wachttijd'!$A$2:$C$18" noThreeD="1" sel="1" val="0"/>
</file>

<file path=xl/ctrlProps/ctrlProp129.xml><?xml version="1.0" encoding="utf-8"?>
<formControlPr xmlns="http://schemas.microsoft.com/office/spreadsheetml/2009/9/main" objectType="Drop" dropLines="20" dropStyle="combo" dx="31" fmlaLink="$A$53" fmlaRange="'Producten + wachttijd'!$G$2:$G$43" noThreeD="1" sel="1" val="0"/>
</file>

<file path=xl/ctrlProps/ctrlProp13.xml><?xml version="1.0" encoding="utf-8"?>
<formControlPr xmlns="http://schemas.microsoft.com/office/spreadsheetml/2009/9/main" objectType="Drop" dropLines="30" dropStyle="combo" dx="31" fmlaLink="$A$43" fmlaRange="'Producten + wachttijd'!$D$2:$F$75" noThreeD="1" sel="1" val="0"/>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Drop" dropLines="20" dropStyle="combo" dx="31" fmlaLink="$A$29" fmlaRange="'Producten + wachttijd'!$A$2:$C$18" noThreeD="1" sel="1" val="0"/>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Drop" dropLines="20" dropStyle="combo" dx="31" fmlaLink="$A$30" fmlaRange="'Producten + wachttijd'!$2:$17" noThreeD="1" sel="1" val="0"/>
</file>

<file path=xl/ctrlProps/ctrlProp141.xml><?xml version="1.0" encoding="utf-8"?>
<formControlPr xmlns="http://schemas.microsoft.com/office/spreadsheetml/2009/9/main" objectType="Drop" dropLines="20" dropStyle="combo" dx="31" fmlaLink="$A$31" fmlaRange="'Producten + wachttijd'!$A$2:$C$18" noThreeD="1" sel="1" val="0"/>
</file>

<file path=xl/ctrlProps/ctrlProp142.xml><?xml version="1.0" encoding="utf-8"?>
<formControlPr xmlns="http://schemas.microsoft.com/office/spreadsheetml/2009/9/main" objectType="Drop" dropLines="30" dropStyle="combo" dx="31" fmlaLink="$A$39" fmlaRange="'Producten + wachttijd'!$D$2:$F$75" noThreeD="1" sel="1" val="0"/>
</file>

<file path=xl/ctrlProps/ctrlProp143.xml><?xml version="1.0" encoding="utf-8"?>
<formControlPr xmlns="http://schemas.microsoft.com/office/spreadsheetml/2009/9/main" objectType="Drop" dropLines="30" dropStyle="combo" dx="31" fmlaLink="$A$40" fmlaRange="'Producten + wachttijd'!$D$2:$F$75" noThreeD="1" sel="1" val="0"/>
</file>

<file path=xl/ctrlProps/ctrlProp144.xml><?xml version="1.0" encoding="utf-8"?>
<formControlPr xmlns="http://schemas.microsoft.com/office/spreadsheetml/2009/9/main" objectType="Drop" dropLines="30" dropStyle="combo" dx="31" fmlaLink="$A$41" fmlaRange="'Producten + wachttijd'!$D$2:$F$75" noThreeD="1" sel="1" val="0"/>
</file>

<file path=xl/ctrlProps/ctrlProp145.xml><?xml version="1.0" encoding="utf-8"?>
<formControlPr xmlns="http://schemas.microsoft.com/office/spreadsheetml/2009/9/main" objectType="Drop" dropLines="30" dropStyle="combo" dx="31" fmlaLink="$A$49" fmlaRange="'Producten + wachttijd'!$G$2:$G$43" noThreeD="1" sel="1" val="0"/>
</file>

<file path=xl/ctrlProps/ctrlProp146.xml><?xml version="1.0" encoding="utf-8"?>
<formControlPr xmlns="http://schemas.microsoft.com/office/spreadsheetml/2009/9/main" objectType="Drop" dropLines="20" dropStyle="combo" dx="31" fmlaLink="$A$50" fmlaRange="'Producten + wachttijd'!$G$2:$G$43" noThreeD="1" sel="1" val="0"/>
</file>

<file path=xl/ctrlProps/ctrlProp147.xml><?xml version="1.0" encoding="utf-8"?>
<formControlPr xmlns="http://schemas.microsoft.com/office/spreadsheetml/2009/9/main" objectType="Drop" dropLines="20" dropStyle="combo" dx="31" fmlaLink="$A$51" fmlaRange="'Producten + wachttijd'!$G$2:$G$43" noThreeD="1" sel="1" val="0"/>
</file>

<file path=xl/ctrlProps/ctrlProp148.xml><?xml version="1.0" encoding="utf-8"?>
<formControlPr xmlns="http://schemas.microsoft.com/office/spreadsheetml/2009/9/main" objectType="Drop" dropLines="20" dropStyle="combo" dx="31" fmlaLink="$A$52" fmlaRange="'Producten + wachttijd'!$G$2:$G$43" noThreeD="1" sel="1" val="0"/>
</file>

<file path=xl/ctrlProps/ctrlProp149.xml><?xml version="1.0" encoding="utf-8"?>
<formControlPr xmlns="http://schemas.microsoft.com/office/spreadsheetml/2009/9/main" objectType="Drop" dropLines="30" dropStyle="combo" dx="31" fmlaLink="$A$42" fmlaRange="'Producten + wachttijd'!$D$2:$F$75" noThreeD="1" sel="1" val="0"/>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Drop" dropLines="30" dropStyle="combo" dx="31" fmlaLink="$K$42" fmlaRange="geneesmiddelen34" noThreeD="1" sel="0" val="0"/>
</file>

<file path=xl/ctrlProps/ctrlProp151.xml><?xml version="1.0" encoding="utf-8"?>
<formControlPr xmlns="http://schemas.microsoft.com/office/spreadsheetml/2009/9/main" objectType="Drop" dropLines="30" dropStyle="combo" dx="31" fmlaLink="$A$43" fmlaRange="'Producten + wachttijd'!$D$2:$F$75" noThreeD="1" sel="1" val="0"/>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Drop" dropLines="30" dropStyle="combo" dx="31" fmlaRange="landen" noThreeD="1" sel="1" val="0"/>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Drop" dropLines="30" dropStyle="combo" dx="31" fmlaRange="landen" noThreeD="1" sel="1" val="0"/>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Drop" dropLines="20" dropStyle="combo" dx="31" fmlaLink="$A$32" fmlaRange="'Producten + wachttijd'!$A$2:$C$18" noThreeD="1" sel="1" val="0"/>
</file>

<file path=xl/ctrlProps/ctrlProp175.xml><?xml version="1.0" encoding="utf-8"?>
<formControlPr xmlns="http://schemas.microsoft.com/office/spreadsheetml/2009/9/main" objectType="Drop" dropLines="20" dropStyle="combo" dx="31" fmlaLink="$A$53" fmlaRange="'Producten + wachttijd'!$G$2:$G$43" noThreeD="1" sel="1" val="0"/>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Drop" dropLines="20" dropStyle="combo" dx="31" fmlaLink="$A$29" fmlaRange="'Producten + wachttijd'!$A$2:$C$18" noThreeD="1" sel="1" val="0"/>
</file>

<file path=xl/ctrlProps/ctrlProp186.xml><?xml version="1.0" encoding="utf-8"?>
<formControlPr xmlns="http://schemas.microsoft.com/office/spreadsheetml/2009/9/main" objectType="Drop" dropLines="20" dropStyle="combo" dx="31" fmlaLink="$A$30" fmlaRange="'Producten + wachttijd'!$2:$17" noThreeD="1" sel="1" val="0"/>
</file>

<file path=xl/ctrlProps/ctrlProp187.xml><?xml version="1.0" encoding="utf-8"?>
<formControlPr xmlns="http://schemas.microsoft.com/office/spreadsheetml/2009/9/main" objectType="Drop" dropLines="20" dropStyle="combo" dx="31" fmlaLink="$A$31" fmlaRange="'Producten + wachttijd'!$A$2:$C$18" noThreeD="1" sel="1" val="0"/>
</file>

<file path=xl/ctrlProps/ctrlProp188.xml><?xml version="1.0" encoding="utf-8"?>
<formControlPr xmlns="http://schemas.microsoft.com/office/spreadsheetml/2009/9/main" objectType="Drop" dropLines="30" dropStyle="combo" dx="31" fmlaLink="$A$39" fmlaRange="'Producten + wachttijd'!$D$2:$F$75" noThreeD="1" sel="1" val="0"/>
</file>

<file path=xl/ctrlProps/ctrlProp189.xml><?xml version="1.0" encoding="utf-8"?>
<formControlPr xmlns="http://schemas.microsoft.com/office/spreadsheetml/2009/9/main" objectType="Drop" dropLines="30" dropStyle="combo" dx="31" fmlaLink="$A$40" fmlaRange="'Producten + wachttijd'!$D$2:$F$75" noThreeD="1" sel="1" val="0"/>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Drop" dropLines="30" dropStyle="combo" dx="31" fmlaLink="$A$41" fmlaRange="'Producten + wachttijd'!$D$2:$F$75" noThreeD="1" sel="1" val="0"/>
</file>

<file path=xl/ctrlProps/ctrlProp191.xml><?xml version="1.0" encoding="utf-8"?>
<formControlPr xmlns="http://schemas.microsoft.com/office/spreadsheetml/2009/9/main" objectType="Drop" dropLines="30" dropStyle="combo" dx="31" fmlaLink="$A$49" fmlaRange="'Producten + wachttijd'!$G$2:$G$43" noThreeD="1" sel="1" val="0"/>
</file>

<file path=xl/ctrlProps/ctrlProp192.xml><?xml version="1.0" encoding="utf-8"?>
<formControlPr xmlns="http://schemas.microsoft.com/office/spreadsheetml/2009/9/main" objectType="Drop" dropLines="20" dropStyle="combo" dx="31" fmlaLink="$A$50" fmlaRange="'Producten + wachttijd'!$G$2:$G$43" noThreeD="1" sel="1" val="0"/>
</file>

<file path=xl/ctrlProps/ctrlProp193.xml><?xml version="1.0" encoding="utf-8"?>
<formControlPr xmlns="http://schemas.microsoft.com/office/spreadsheetml/2009/9/main" objectType="Drop" dropLines="20" dropStyle="combo" dx="31" fmlaLink="$A$51" fmlaRange="'Producten + wachttijd'!$G$2:$G$43" noThreeD="1" sel="1" val="0"/>
</file>

<file path=xl/ctrlProps/ctrlProp194.xml><?xml version="1.0" encoding="utf-8"?>
<formControlPr xmlns="http://schemas.microsoft.com/office/spreadsheetml/2009/9/main" objectType="Drop" dropLines="20" dropStyle="combo" dx="31" fmlaLink="$A$52" fmlaRange="'Producten + wachttijd'!$G$2:$G$43" noThreeD="1" sel="1" val="0"/>
</file>

<file path=xl/ctrlProps/ctrlProp195.xml><?xml version="1.0" encoding="utf-8"?>
<formControlPr xmlns="http://schemas.microsoft.com/office/spreadsheetml/2009/9/main" objectType="Drop" dropLines="30" dropStyle="combo" dx="31" fmlaLink="$A$42" fmlaRange="'Producten + wachttijd'!$D$2:$F$75" noThreeD="1" sel="1" val="0"/>
</file>

<file path=xl/ctrlProps/ctrlProp196.xml><?xml version="1.0" encoding="utf-8"?>
<formControlPr xmlns="http://schemas.microsoft.com/office/spreadsheetml/2009/9/main" objectType="Drop" dropLines="30" dropStyle="combo" dx="31" fmlaLink="$K$42" fmlaRange="geneesmiddelen34" noThreeD="1" sel="0" val="0"/>
</file>

<file path=xl/ctrlProps/ctrlProp197.xml><?xml version="1.0" encoding="utf-8"?>
<formControlPr xmlns="http://schemas.microsoft.com/office/spreadsheetml/2009/9/main" objectType="Drop" dropLines="30" dropStyle="combo" dx="31" fmlaLink="$A$43" fmlaRange="'Producten + wachttijd'!$D$2:$F$75" noThreeD="1" sel="1" val="0"/>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Lines="20" dropStyle="combo" dx="31" fmlaLink="$A$30" fmlaRange="'Producten + wachttijd'!$2:$17" noThreeD="1" sel="1" val="0"/>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Drop" dropLines="30" dropStyle="combo" dx="31" fmlaRange="landen" noThreeD="1" sel="1" val="0"/>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Drop" dropLines="30" dropStyle="combo" dx="31" fmlaRange="landen" noThreeD="1" sel="1" val="0"/>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Drop" dropLines="30" dropStyle="combo" dx="31" fmlaRange="landen" noThreeD="1" sel="1" val="0"/>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Drop" dropLines="20" dropStyle="combo" dx="31" fmlaLink="$A$32" fmlaRange="'Producten + wachttijd'!$A$2:$C$18" noThreeD="1" sel="1" val="0"/>
</file>

<file path=xl/ctrlProps/ctrlProp221.xml><?xml version="1.0" encoding="utf-8"?>
<formControlPr xmlns="http://schemas.microsoft.com/office/spreadsheetml/2009/9/main" objectType="Drop" dropLines="20" dropStyle="combo" dx="31" fmlaLink="$A$53" fmlaRange="'Producten + wachttijd'!$G$2:$G$43" noThreeD="1" sel="1" val="0"/>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Drop" dropLines="30" dropStyle="combo" dx="31" fmlaRange="landen" noThreeD="1" sel="1" val="0"/>
</file>

<file path=xl/ctrlProps/ctrlProp3.xml><?xml version="1.0" encoding="utf-8"?>
<formControlPr xmlns="http://schemas.microsoft.com/office/spreadsheetml/2009/9/main" objectType="Drop" dropLines="20" dropStyle="combo" dx="31" fmlaLink="$A$31" fmlaRange="'Producten + wachttijd'!$A$2:$C$18" noThreeD="1" sel="1" val="0"/>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Drop" dropLines="20" dropStyle="combo" dx="31" fmlaLink="$A$32" fmlaRange="'Producten + wachttijd'!$A$2:$C$18" noThreeD="1" sel="1" val="0"/>
</file>

<file path=xl/ctrlProps/ctrlProp37.xml><?xml version="1.0" encoding="utf-8"?>
<formControlPr xmlns="http://schemas.microsoft.com/office/spreadsheetml/2009/9/main" objectType="Drop" dropLines="20" dropStyle="combo" dx="31" fmlaLink="$A$53" fmlaRange="'Producten + wachttijd'!$G$2:$G$43" noThreeD="1" sel="1" val="0"/>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30" dropStyle="combo" dx="31" fmlaLink="$A$39" fmlaRange="'Producten + wachttijd'!$D$2:$F$75" noThreeD="1" sel="1" val="0"/>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Drop" dropLines="20" dropStyle="combo" dx="31" fmlaLink="$A$29" fmlaRange="'Producten + wachttijd'!$A$2:$C$18" noThreeD="1" sel="1" val="0"/>
</file>

<file path=xl/ctrlProps/ctrlProp48.xml><?xml version="1.0" encoding="utf-8"?>
<formControlPr xmlns="http://schemas.microsoft.com/office/spreadsheetml/2009/9/main" objectType="Drop" dropLines="20" dropStyle="combo" dx="31" fmlaLink="$A$30" fmlaRange="'Producten + wachttijd'!$2:$17" noThreeD="1" sel="1" val="0"/>
</file>

<file path=xl/ctrlProps/ctrlProp49.xml><?xml version="1.0" encoding="utf-8"?>
<formControlPr xmlns="http://schemas.microsoft.com/office/spreadsheetml/2009/9/main" objectType="Drop" dropLines="20" dropStyle="combo" dx="31" fmlaLink="$A$31" fmlaRange="'Producten + wachttijd'!$A$2:$C$18" noThreeD="1" sel="1" val="0"/>
</file>

<file path=xl/ctrlProps/ctrlProp5.xml><?xml version="1.0" encoding="utf-8"?>
<formControlPr xmlns="http://schemas.microsoft.com/office/spreadsheetml/2009/9/main" objectType="Drop" dropLines="30" dropStyle="combo" dx="31" fmlaLink="$A$40" fmlaRange="'Producten + wachttijd'!$D$2:$F$75" noThreeD="1" sel="1" val="0"/>
</file>

<file path=xl/ctrlProps/ctrlProp50.xml><?xml version="1.0" encoding="utf-8"?>
<formControlPr xmlns="http://schemas.microsoft.com/office/spreadsheetml/2009/9/main" objectType="Drop" dropLines="30" dropStyle="combo" dx="31" fmlaLink="$A$39" fmlaRange="'Producten + wachttijd'!$D$2:$F$75" noThreeD="1" sel="1" val="0"/>
</file>

<file path=xl/ctrlProps/ctrlProp51.xml><?xml version="1.0" encoding="utf-8"?>
<formControlPr xmlns="http://schemas.microsoft.com/office/spreadsheetml/2009/9/main" objectType="Drop" dropLines="30" dropStyle="combo" dx="31" fmlaLink="$A$40" fmlaRange="'Producten + wachttijd'!$D$2:$F$75" noThreeD="1" sel="1" val="0"/>
</file>

<file path=xl/ctrlProps/ctrlProp52.xml><?xml version="1.0" encoding="utf-8"?>
<formControlPr xmlns="http://schemas.microsoft.com/office/spreadsheetml/2009/9/main" objectType="Drop" dropLines="30" dropStyle="combo" dx="31" fmlaLink="$A$41" fmlaRange="'Producten + wachttijd'!$D$2:$F$75" noThreeD="1" sel="1" val="0"/>
</file>

<file path=xl/ctrlProps/ctrlProp53.xml><?xml version="1.0" encoding="utf-8"?>
<formControlPr xmlns="http://schemas.microsoft.com/office/spreadsheetml/2009/9/main" objectType="Drop" dropLines="30" dropStyle="combo" dx="31" fmlaLink="$A$49" fmlaRange="'Producten + wachttijd'!$G$2:$G$43" noThreeD="1" sel="1" val="0"/>
</file>

<file path=xl/ctrlProps/ctrlProp54.xml><?xml version="1.0" encoding="utf-8"?>
<formControlPr xmlns="http://schemas.microsoft.com/office/spreadsheetml/2009/9/main" objectType="Drop" dropLines="20" dropStyle="combo" dx="31" fmlaLink="$A$50" fmlaRange="'Producten + wachttijd'!$G$2:$G$43" noThreeD="1" sel="1" val="0"/>
</file>

<file path=xl/ctrlProps/ctrlProp55.xml><?xml version="1.0" encoding="utf-8"?>
<formControlPr xmlns="http://schemas.microsoft.com/office/spreadsheetml/2009/9/main" objectType="Drop" dropLines="20" dropStyle="combo" dx="31" fmlaLink="$A$51" fmlaRange="'Producten + wachttijd'!$G$2:$G$43" noThreeD="1" sel="1" val="0"/>
</file>

<file path=xl/ctrlProps/ctrlProp56.xml><?xml version="1.0" encoding="utf-8"?>
<formControlPr xmlns="http://schemas.microsoft.com/office/spreadsheetml/2009/9/main" objectType="Drop" dropLines="20" dropStyle="combo" dx="31" fmlaLink="$A$52" fmlaRange="'Producten + wachttijd'!$G$2:$G$43" noThreeD="1" sel="1" val="0"/>
</file>

<file path=xl/ctrlProps/ctrlProp57.xml><?xml version="1.0" encoding="utf-8"?>
<formControlPr xmlns="http://schemas.microsoft.com/office/spreadsheetml/2009/9/main" objectType="Drop" dropLines="30" dropStyle="combo" dx="31" fmlaLink="$A$42" fmlaRange="'Producten + wachttijd'!$D$2:$F$75" noThreeD="1" sel="1" val="0"/>
</file>

<file path=xl/ctrlProps/ctrlProp58.xml><?xml version="1.0" encoding="utf-8"?>
<formControlPr xmlns="http://schemas.microsoft.com/office/spreadsheetml/2009/9/main" objectType="Drop" dropLines="30" dropStyle="combo" dx="31" fmlaLink="$K$42" fmlaRange="geneesmiddelen34" noThreeD="1" sel="0" val="0"/>
</file>

<file path=xl/ctrlProps/ctrlProp59.xml><?xml version="1.0" encoding="utf-8"?>
<formControlPr xmlns="http://schemas.microsoft.com/office/spreadsheetml/2009/9/main" objectType="Drop" dropLines="30" dropStyle="combo" dx="31" fmlaLink="$A$43" fmlaRange="'Producten + wachttijd'!$D$2:$F$75" noThreeD="1" sel="1" val="0"/>
</file>

<file path=xl/ctrlProps/ctrlProp6.xml><?xml version="1.0" encoding="utf-8"?>
<formControlPr xmlns="http://schemas.microsoft.com/office/spreadsheetml/2009/9/main" objectType="Drop" dropLines="30" dropStyle="combo" dx="31" fmlaLink="$A$41" fmlaRange="'Producten + wachttijd'!$D$2:$F$75" noThreeD="1" sel="1" val="0"/>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Drop" dropLines="30" dropStyle="combo" dx="31" fmlaRange="landen" noThreeD="1" sel="1" val="0"/>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Lines="30" dropStyle="combo" dx="31" fmlaLink="$A$49" fmlaRange="'Producten + wachttijd'!$G$2:$G$43" noThreeD="1" sel="1" val="0"/>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Drop" dropLines="30" dropStyle="combo" dx="31" fmlaRange="landen" noThreeD="1" sel="1" val="0"/>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20" dropStyle="combo" dx="31" fmlaLink="$A$50" fmlaRange="'Producten + wachttijd'!$G$2:$G$43" noThreeD="1" sel="1" val="0"/>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Drop" dropLines="20" dropStyle="combo" dx="31" fmlaLink="$A$32" fmlaRange="'Producten + wachttijd'!$A$2:$C$18" noThreeD="1" sel="1" val="0"/>
</file>

<file path=xl/ctrlProps/ctrlProp83.xml><?xml version="1.0" encoding="utf-8"?>
<formControlPr xmlns="http://schemas.microsoft.com/office/spreadsheetml/2009/9/main" objectType="Drop" dropLines="20" dropStyle="combo" dx="31" fmlaLink="$A$53" fmlaRange="'Producten + wachttijd'!$G$2:$G$43" noThreeD="1" sel="1" val="0"/>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20" dropStyle="combo" dx="31" fmlaLink="$A$51" fmlaRange="'Producten + wachttijd'!$G$2:$G$43" noThreeD="1" sel="1" val="0"/>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Drop" dropLines="20" dropStyle="combo" dx="31" fmlaLink="$A$29" fmlaRange="'Producten + wachttijd'!$A$2:$C$18" noThreeD="1" sel="1" val="0"/>
</file>

<file path=xl/ctrlProps/ctrlProp94.xml><?xml version="1.0" encoding="utf-8"?>
<formControlPr xmlns="http://schemas.microsoft.com/office/spreadsheetml/2009/9/main" objectType="Drop" dropLines="20" dropStyle="combo" dx="31" fmlaLink="$A$30" fmlaRange="'Producten + wachttijd'!$2:$17" noThreeD="1" sel="1" val="0"/>
</file>

<file path=xl/ctrlProps/ctrlProp95.xml><?xml version="1.0" encoding="utf-8"?>
<formControlPr xmlns="http://schemas.microsoft.com/office/spreadsheetml/2009/9/main" objectType="Drop" dropLines="20" dropStyle="combo" dx="31" fmlaLink="$A$31" fmlaRange="'Producten + wachttijd'!$A$2:$C$18" noThreeD="1" sel="1" val="0"/>
</file>

<file path=xl/ctrlProps/ctrlProp96.xml><?xml version="1.0" encoding="utf-8"?>
<formControlPr xmlns="http://schemas.microsoft.com/office/spreadsheetml/2009/9/main" objectType="Drop" dropLines="30" dropStyle="combo" dx="31" fmlaLink="$A$39" fmlaRange="'Producten + wachttijd'!$D$2:$F$75" noThreeD="1" sel="1" val="0"/>
</file>

<file path=xl/ctrlProps/ctrlProp97.xml><?xml version="1.0" encoding="utf-8"?>
<formControlPr xmlns="http://schemas.microsoft.com/office/spreadsheetml/2009/9/main" objectType="Drop" dropLines="30" dropStyle="combo" dx="31" fmlaLink="$A$40" fmlaRange="'Producten + wachttijd'!$D$2:$F$75" noThreeD="1" sel="1" val="0"/>
</file>

<file path=xl/ctrlProps/ctrlProp98.xml><?xml version="1.0" encoding="utf-8"?>
<formControlPr xmlns="http://schemas.microsoft.com/office/spreadsheetml/2009/9/main" objectType="Drop" dropLines="30" dropStyle="combo" dx="31" fmlaLink="$A$41" fmlaRange="'Producten + wachttijd'!$D$2:$F$75" noThreeD="1" sel="1" val="0"/>
</file>

<file path=xl/ctrlProps/ctrlProp99.xml><?xml version="1.0" encoding="utf-8"?>
<formControlPr xmlns="http://schemas.microsoft.com/office/spreadsheetml/2009/9/main" objectType="Drop" dropLines="30" dropStyle="combo" dx="31" fmlaLink="$A$49" fmlaRange="'Producten + wachttijd'!$G$2:$G$4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8193" name="Vervolgkeuzelijst 19"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8194" name="Vervolgkeuzelijst 20"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8195" name="Vervolgkeuzelijst 21"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8196" name="Vervolgkeuzelijst 39"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8197" name="Vervolgkeuzelijst 40"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8198" name="Vervolgkeuzelijst 41"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8199" name="Vervolgkeuzelijst 52"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8200" name="Vervolgkeuzelijst 53"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8201" name="Vervolgkeuzelijst 54"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8202" name="Vervolgkeuzelijst 67"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8203" name="Vervolgkeuzelijst 69"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8204" name="Vervolgkeuzelijst 73"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8205" name="Vervolgkeuzelijst 74"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8213" name="Vervolgkeuzelijst 110"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8221" name="Vervolgkeuzelijst 130"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8230" name="Vervolgkeuzelijst 159"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8231" name="Vervolgkeuzelijst 160"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3553" name="Vervolgkeuzelijst 19" hidden="1">
              <a:extLst>
                <a:ext uri="{63B3BB69-23CF-44E3-9099-C40C66FF867C}">
                  <a14:compatExt spid="_x0000_s23553"/>
                </a:ext>
                <a:ext uri="{FF2B5EF4-FFF2-40B4-BE49-F238E27FC236}">
                  <a16:creationId xmlns:a16="http://schemas.microsoft.com/office/drawing/2014/main" id="{00000000-0008-0000-02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3554" name="Vervolgkeuzelijst 20" hidden="1">
              <a:extLst>
                <a:ext uri="{63B3BB69-23CF-44E3-9099-C40C66FF867C}">
                  <a14:compatExt spid="_x0000_s23554"/>
                </a:ext>
                <a:ext uri="{FF2B5EF4-FFF2-40B4-BE49-F238E27FC236}">
                  <a16:creationId xmlns:a16="http://schemas.microsoft.com/office/drawing/2014/main" id="{00000000-0008-0000-0200-00000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3555" name="Vervolgkeuzelijst 21" hidden="1">
              <a:extLst>
                <a:ext uri="{63B3BB69-23CF-44E3-9099-C40C66FF867C}">
                  <a14:compatExt spid="_x0000_s23555"/>
                </a:ext>
                <a:ext uri="{FF2B5EF4-FFF2-40B4-BE49-F238E27FC236}">
                  <a16:creationId xmlns:a16="http://schemas.microsoft.com/office/drawing/2014/main" id="{00000000-0008-0000-0200-000003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3556" name="Vervolgkeuzelijst 39" hidden="1">
              <a:extLst>
                <a:ext uri="{63B3BB69-23CF-44E3-9099-C40C66FF867C}">
                  <a14:compatExt spid="_x0000_s23556"/>
                </a:ext>
                <a:ext uri="{FF2B5EF4-FFF2-40B4-BE49-F238E27FC236}">
                  <a16:creationId xmlns:a16="http://schemas.microsoft.com/office/drawing/2014/main" id="{00000000-0008-0000-0200-000004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3557" name="Vervolgkeuzelijst 40" hidden="1">
              <a:extLst>
                <a:ext uri="{63B3BB69-23CF-44E3-9099-C40C66FF867C}">
                  <a14:compatExt spid="_x0000_s23557"/>
                </a:ext>
                <a:ext uri="{FF2B5EF4-FFF2-40B4-BE49-F238E27FC236}">
                  <a16:creationId xmlns:a16="http://schemas.microsoft.com/office/drawing/2014/main" id="{00000000-0008-0000-0200-00000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3558" name="Vervolgkeuzelijst 41" hidden="1">
              <a:extLst>
                <a:ext uri="{63B3BB69-23CF-44E3-9099-C40C66FF867C}">
                  <a14:compatExt spid="_x0000_s23558"/>
                </a:ext>
                <a:ext uri="{FF2B5EF4-FFF2-40B4-BE49-F238E27FC236}">
                  <a16:creationId xmlns:a16="http://schemas.microsoft.com/office/drawing/2014/main" id="{00000000-0008-0000-0200-00000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23559" name="Vervolgkeuzelijst 52" hidden="1">
              <a:extLst>
                <a:ext uri="{63B3BB69-23CF-44E3-9099-C40C66FF867C}">
                  <a14:compatExt spid="_x0000_s23559"/>
                </a:ext>
                <a:ext uri="{FF2B5EF4-FFF2-40B4-BE49-F238E27FC236}">
                  <a16:creationId xmlns:a16="http://schemas.microsoft.com/office/drawing/2014/main" id="{00000000-0008-0000-0200-000007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23560" name="Vervolgkeuzelijst 53" hidden="1">
              <a:extLst>
                <a:ext uri="{63B3BB69-23CF-44E3-9099-C40C66FF867C}">
                  <a14:compatExt spid="_x0000_s23560"/>
                </a:ext>
                <a:ext uri="{FF2B5EF4-FFF2-40B4-BE49-F238E27FC236}">
                  <a16:creationId xmlns:a16="http://schemas.microsoft.com/office/drawing/2014/main" id="{00000000-0008-0000-0200-000008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3561" name="Vervolgkeuzelijst 54" hidden="1">
              <a:extLst>
                <a:ext uri="{63B3BB69-23CF-44E3-9099-C40C66FF867C}">
                  <a14:compatExt spid="_x0000_s23561"/>
                </a:ext>
                <a:ext uri="{FF2B5EF4-FFF2-40B4-BE49-F238E27FC236}">
                  <a16:creationId xmlns:a16="http://schemas.microsoft.com/office/drawing/2014/main" id="{00000000-0008-0000-0200-000009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23562" name="Vervolgkeuzelijst 67" hidden="1">
              <a:extLst>
                <a:ext uri="{63B3BB69-23CF-44E3-9099-C40C66FF867C}">
                  <a14:compatExt spid="_x0000_s23562"/>
                </a:ext>
                <a:ext uri="{FF2B5EF4-FFF2-40B4-BE49-F238E27FC236}">
                  <a16:creationId xmlns:a16="http://schemas.microsoft.com/office/drawing/2014/main" id="{00000000-0008-0000-0200-00000A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3563" name="Vervolgkeuzelijst 69" hidden="1">
              <a:extLst>
                <a:ext uri="{63B3BB69-23CF-44E3-9099-C40C66FF867C}">
                  <a14:compatExt spid="_x0000_s23563"/>
                </a:ext>
                <a:ext uri="{FF2B5EF4-FFF2-40B4-BE49-F238E27FC236}">
                  <a16:creationId xmlns:a16="http://schemas.microsoft.com/office/drawing/2014/main" id="{00000000-0008-0000-0200-00000B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3564" name="Vervolgkeuzelijst 73" hidden="1">
              <a:extLst>
                <a:ext uri="{63B3BB69-23CF-44E3-9099-C40C66FF867C}">
                  <a14:compatExt spid="_x0000_s23564"/>
                </a:ext>
                <a:ext uri="{FF2B5EF4-FFF2-40B4-BE49-F238E27FC236}">
                  <a16:creationId xmlns:a16="http://schemas.microsoft.com/office/drawing/2014/main" id="{00000000-0008-0000-0200-00000C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3565" name="Vervolgkeuzelijst 74" hidden="1">
              <a:extLst>
                <a:ext uri="{63B3BB69-23CF-44E3-9099-C40C66FF867C}">
                  <a14:compatExt spid="_x0000_s23565"/>
                </a:ext>
                <a:ext uri="{FF2B5EF4-FFF2-40B4-BE49-F238E27FC236}">
                  <a16:creationId xmlns:a16="http://schemas.microsoft.com/office/drawing/2014/main" id="{00000000-0008-0000-0200-00000D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23566" name="Selectievakje 83" hidden="1">
              <a:extLst>
                <a:ext uri="{63B3BB69-23CF-44E3-9099-C40C66FF867C}">
                  <a14:compatExt spid="_x0000_s23566"/>
                </a:ext>
                <a:ext uri="{FF2B5EF4-FFF2-40B4-BE49-F238E27FC236}">
                  <a16:creationId xmlns:a16="http://schemas.microsoft.com/office/drawing/2014/main" id="{00000000-0008-0000-02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23567" name="Selectievakje 84" hidden="1">
              <a:extLst>
                <a:ext uri="{63B3BB69-23CF-44E3-9099-C40C66FF867C}">
                  <a14:compatExt spid="_x0000_s23567"/>
                </a:ext>
                <a:ext uri="{FF2B5EF4-FFF2-40B4-BE49-F238E27FC236}">
                  <a16:creationId xmlns:a16="http://schemas.microsoft.com/office/drawing/2014/main" id="{00000000-0008-0000-02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23568" name="Selectievakje 86" hidden="1">
              <a:extLst>
                <a:ext uri="{63B3BB69-23CF-44E3-9099-C40C66FF867C}">
                  <a14:compatExt spid="_x0000_s23568"/>
                </a:ext>
                <a:ext uri="{FF2B5EF4-FFF2-40B4-BE49-F238E27FC236}">
                  <a16:creationId xmlns:a16="http://schemas.microsoft.com/office/drawing/2014/main" id="{00000000-0008-0000-02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23569" name="Selectievakje 87" hidden="1">
              <a:extLst>
                <a:ext uri="{63B3BB69-23CF-44E3-9099-C40C66FF867C}">
                  <a14:compatExt spid="_x0000_s23569"/>
                </a:ext>
                <a:ext uri="{FF2B5EF4-FFF2-40B4-BE49-F238E27FC236}">
                  <a16:creationId xmlns:a16="http://schemas.microsoft.com/office/drawing/2014/main" id="{00000000-0008-0000-02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3570" name="Selectievakje 93" hidden="1">
              <a:extLst>
                <a:ext uri="{63B3BB69-23CF-44E3-9099-C40C66FF867C}">
                  <a14:compatExt spid="_x0000_s23570"/>
                </a:ext>
                <a:ext uri="{FF2B5EF4-FFF2-40B4-BE49-F238E27FC236}">
                  <a16:creationId xmlns:a16="http://schemas.microsoft.com/office/drawing/2014/main" id="{00000000-0008-0000-02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23571" name="Selectievakje 94" hidden="1">
              <a:extLst>
                <a:ext uri="{63B3BB69-23CF-44E3-9099-C40C66FF867C}">
                  <a14:compatExt spid="_x0000_s23571"/>
                </a:ext>
                <a:ext uri="{FF2B5EF4-FFF2-40B4-BE49-F238E27FC236}">
                  <a16:creationId xmlns:a16="http://schemas.microsoft.com/office/drawing/2014/main" id="{00000000-0008-0000-02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23572" name="Selectievakje 95" hidden="1">
              <a:extLst>
                <a:ext uri="{63B3BB69-23CF-44E3-9099-C40C66FF867C}">
                  <a14:compatExt spid="_x0000_s23572"/>
                </a:ext>
                <a:ext uri="{FF2B5EF4-FFF2-40B4-BE49-F238E27FC236}">
                  <a16:creationId xmlns:a16="http://schemas.microsoft.com/office/drawing/2014/main" id="{00000000-0008-0000-02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23573" name="Vervolgkeuzelijst 110" hidden="1">
              <a:extLst>
                <a:ext uri="{63B3BB69-23CF-44E3-9099-C40C66FF867C}">
                  <a14:compatExt spid="_x0000_s23573"/>
                </a:ext>
                <a:ext uri="{FF2B5EF4-FFF2-40B4-BE49-F238E27FC236}">
                  <a16:creationId xmlns:a16="http://schemas.microsoft.com/office/drawing/2014/main" id="{00000000-0008-0000-0200-00001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23574" name="Selectievakje 120" hidden="1">
              <a:extLst>
                <a:ext uri="{63B3BB69-23CF-44E3-9099-C40C66FF867C}">
                  <a14:compatExt spid="_x0000_s23574"/>
                </a:ext>
                <a:ext uri="{FF2B5EF4-FFF2-40B4-BE49-F238E27FC236}">
                  <a16:creationId xmlns:a16="http://schemas.microsoft.com/office/drawing/2014/main" id="{00000000-0008-0000-02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23575" name="Selectievakje 121" hidden="1">
              <a:extLst>
                <a:ext uri="{63B3BB69-23CF-44E3-9099-C40C66FF867C}">
                  <a14:compatExt spid="_x0000_s23575"/>
                </a:ext>
                <a:ext uri="{FF2B5EF4-FFF2-40B4-BE49-F238E27FC236}">
                  <a16:creationId xmlns:a16="http://schemas.microsoft.com/office/drawing/2014/main" id="{00000000-0008-0000-02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23576" name="Selectievakje 122" hidden="1">
              <a:extLst>
                <a:ext uri="{63B3BB69-23CF-44E3-9099-C40C66FF867C}">
                  <a14:compatExt spid="_x0000_s23576"/>
                </a:ext>
                <a:ext uri="{FF2B5EF4-FFF2-40B4-BE49-F238E27FC236}">
                  <a16:creationId xmlns:a16="http://schemas.microsoft.com/office/drawing/2014/main" id="{00000000-0008-0000-02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23577" name="Selectievakje 123" hidden="1">
              <a:extLst>
                <a:ext uri="{63B3BB69-23CF-44E3-9099-C40C66FF867C}">
                  <a14:compatExt spid="_x0000_s23577"/>
                </a:ext>
                <a:ext uri="{FF2B5EF4-FFF2-40B4-BE49-F238E27FC236}">
                  <a16:creationId xmlns:a16="http://schemas.microsoft.com/office/drawing/2014/main" id="{00000000-0008-0000-02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23578" name="Selectievakje 125" hidden="1">
              <a:extLst>
                <a:ext uri="{63B3BB69-23CF-44E3-9099-C40C66FF867C}">
                  <a14:compatExt spid="_x0000_s23578"/>
                </a:ext>
                <a:ext uri="{FF2B5EF4-FFF2-40B4-BE49-F238E27FC236}">
                  <a16:creationId xmlns:a16="http://schemas.microsoft.com/office/drawing/2014/main" id="{00000000-0008-0000-02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23579" name="Selectievakje 128" hidden="1">
              <a:extLst>
                <a:ext uri="{63B3BB69-23CF-44E3-9099-C40C66FF867C}">
                  <a14:compatExt spid="_x0000_s23579"/>
                </a:ext>
                <a:ext uri="{FF2B5EF4-FFF2-40B4-BE49-F238E27FC236}">
                  <a16:creationId xmlns:a16="http://schemas.microsoft.com/office/drawing/2014/main" id="{00000000-0008-0000-02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23580" name="Selectievakje 129" hidden="1">
              <a:extLst>
                <a:ext uri="{63B3BB69-23CF-44E3-9099-C40C66FF867C}">
                  <a14:compatExt spid="_x0000_s23580"/>
                </a:ext>
                <a:ext uri="{FF2B5EF4-FFF2-40B4-BE49-F238E27FC236}">
                  <a16:creationId xmlns:a16="http://schemas.microsoft.com/office/drawing/2014/main" id="{00000000-0008-0000-02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23581" name="Vervolgkeuzelijst 130" hidden="1">
              <a:extLst>
                <a:ext uri="{63B3BB69-23CF-44E3-9099-C40C66FF867C}">
                  <a14:compatExt spid="_x0000_s23581"/>
                </a:ext>
                <a:ext uri="{FF2B5EF4-FFF2-40B4-BE49-F238E27FC236}">
                  <a16:creationId xmlns:a16="http://schemas.microsoft.com/office/drawing/2014/main" id="{00000000-0008-0000-0200-00001D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23582" name="Selectievakje 141" hidden="1">
              <a:extLst>
                <a:ext uri="{63B3BB69-23CF-44E3-9099-C40C66FF867C}">
                  <a14:compatExt spid="_x0000_s23582"/>
                </a:ext>
                <a:ext uri="{FF2B5EF4-FFF2-40B4-BE49-F238E27FC236}">
                  <a16:creationId xmlns:a16="http://schemas.microsoft.com/office/drawing/2014/main" id="{00000000-0008-0000-02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3583" name="Selectievakje 143" hidden="1">
              <a:extLst>
                <a:ext uri="{63B3BB69-23CF-44E3-9099-C40C66FF867C}">
                  <a14:compatExt spid="_x0000_s23583"/>
                </a:ext>
                <a:ext uri="{FF2B5EF4-FFF2-40B4-BE49-F238E27FC236}">
                  <a16:creationId xmlns:a16="http://schemas.microsoft.com/office/drawing/2014/main" id="{00000000-0008-0000-02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23584" name="Selectievakje 153" hidden="1">
              <a:extLst>
                <a:ext uri="{63B3BB69-23CF-44E3-9099-C40C66FF867C}">
                  <a14:compatExt spid="_x0000_s23584"/>
                </a:ext>
                <a:ext uri="{FF2B5EF4-FFF2-40B4-BE49-F238E27FC236}">
                  <a16:creationId xmlns:a16="http://schemas.microsoft.com/office/drawing/2014/main" id="{00000000-0008-0000-02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23585" name="Selectievakje 154" hidden="1">
              <a:extLst>
                <a:ext uri="{63B3BB69-23CF-44E3-9099-C40C66FF867C}">
                  <a14:compatExt spid="_x0000_s23585"/>
                </a:ext>
                <a:ext uri="{FF2B5EF4-FFF2-40B4-BE49-F238E27FC236}">
                  <a16:creationId xmlns:a16="http://schemas.microsoft.com/office/drawing/2014/main" id="{00000000-0008-0000-02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23586" name="Selectievakje 155" hidden="1">
              <a:extLst>
                <a:ext uri="{63B3BB69-23CF-44E3-9099-C40C66FF867C}">
                  <a14:compatExt spid="_x0000_s23586"/>
                </a:ext>
                <a:ext uri="{FF2B5EF4-FFF2-40B4-BE49-F238E27FC236}">
                  <a16:creationId xmlns:a16="http://schemas.microsoft.com/office/drawing/2014/main" id="{00000000-0008-0000-02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23587" name="Selectievakje 156" hidden="1">
              <a:extLst>
                <a:ext uri="{63B3BB69-23CF-44E3-9099-C40C66FF867C}">
                  <a14:compatExt spid="_x0000_s23587"/>
                </a:ext>
                <a:ext uri="{FF2B5EF4-FFF2-40B4-BE49-F238E27FC236}">
                  <a16:creationId xmlns:a16="http://schemas.microsoft.com/office/drawing/2014/main" id="{00000000-0008-0000-02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3588" name="Vervolgkeuzelijst 159" hidden="1">
              <a:extLst>
                <a:ext uri="{63B3BB69-23CF-44E3-9099-C40C66FF867C}">
                  <a14:compatExt spid="_x0000_s23588"/>
                </a:ext>
                <a:ext uri="{FF2B5EF4-FFF2-40B4-BE49-F238E27FC236}">
                  <a16:creationId xmlns:a16="http://schemas.microsoft.com/office/drawing/2014/main" id="{00000000-0008-0000-0200-000024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3589" name="Vervolgkeuzelijst 160" hidden="1">
              <a:extLst>
                <a:ext uri="{63B3BB69-23CF-44E3-9099-C40C66FF867C}">
                  <a14:compatExt spid="_x0000_s23589"/>
                </a:ext>
                <a:ext uri="{FF2B5EF4-FFF2-40B4-BE49-F238E27FC236}">
                  <a16:creationId xmlns:a16="http://schemas.microsoft.com/office/drawing/2014/main" id="{00000000-0008-0000-0200-00002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23590" name="Selectievakje 150" descr="Ja, onder voorwaarden" hidden="1">
              <a:extLst>
                <a:ext uri="{63B3BB69-23CF-44E3-9099-C40C66FF867C}">
                  <a14:compatExt spid="_x0000_s23590"/>
                </a:ext>
                <a:ext uri="{FF2B5EF4-FFF2-40B4-BE49-F238E27FC236}">
                  <a16:creationId xmlns:a16="http://schemas.microsoft.com/office/drawing/2014/main" id="{00000000-0008-0000-02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23591" name="Selectievakje 151" hidden="1">
              <a:extLst>
                <a:ext uri="{63B3BB69-23CF-44E3-9099-C40C66FF867C}">
                  <a14:compatExt spid="_x0000_s23591"/>
                </a:ext>
                <a:ext uri="{FF2B5EF4-FFF2-40B4-BE49-F238E27FC236}">
                  <a16:creationId xmlns:a16="http://schemas.microsoft.com/office/drawing/2014/main" id="{00000000-0008-0000-02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2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2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2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2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2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2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2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2529" name="Vervolgkeuzelijst 19"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2530" name="Vervolgkeuzelijst 20"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2531" name="Vervolgkeuzelijst 21"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2532" name="Vervolgkeuzelijst 39"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2533" name="Vervolgkeuzelijst 40"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2534" name="Vervolgkeuzelijst 41"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22535" name="Vervolgkeuzelijst 52"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22536" name="Vervolgkeuzelijst 53"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2537" name="Vervolgkeuzelijst 54"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22538" name="Vervolgkeuzelijst 67"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2539" name="Vervolgkeuzelijst 69"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2540" name="Vervolgkeuzelijst 73"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2541" name="Vervolgkeuzelijst 74"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22542" name="Selectievakje 83"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22543" name="Selectievakje 84"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22544" name="Selectievakje 86"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22545" name="Selectievakje 87"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2546" name="Selectievakje 93"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22547" name="Selectievakje 94"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22548" name="Selectievakje 95"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22549" name="Vervolgkeuzelijst 110"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22550" name="Selectievakje 120"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22551" name="Selectievakje 121"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22552" name="Selectievakje 122"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22553" name="Selectievakje 123"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22554" name="Selectievakje 125"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22555" name="Selectievakje 128"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22556" name="Selectievakje 129" hidden="1">
              <a:extLst>
                <a:ext uri="{63B3BB69-23CF-44E3-9099-C40C66FF867C}">
                  <a14:compatExt spid="_x0000_s22556"/>
                </a:ext>
                <a:ext uri="{FF2B5EF4-FFF2-40B4-BE49-F238E27FC236}">
                  <a16:creationId xmlns:a16="http://schemas.microsoft.com/office/drawing/2014/main" id="{00000000-0008-0000-03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22557" name="Vervolgkeuzelijst 130" hidden="1">
              <a:extLst>
                <a:ext uri="{63B3BB69-23CF-44E3-9099-C40C66FF867C}">
                  <a14:compatExt spid="_x0000_s22557"/>
                </a:ext>
                <a:ext uri="{FF2B5EF4-FFF2-40B4-BE49-F238E27FC236}">
                  <a16:creationId xmlns:a16="http://schemas.microsoft.com/office/drawing/2014/main" id="{00000000-0008-0000-0300-00001D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22558" name="Selectievakje 141" hidden="1">
              <a:extLst>
                <a:ext uri="{63B3BB69-23CF-44E3-9099-C40C66FF867C}">
                  <a14:compatExt spid="_x0000_s22558"/>
                </a:ext>
                <a:ext uri="{FF2B5EF4-FFF2-40B4-BE49-F238E27FC236}">
                  <a16:creationId xmlns:a16="http://schemas.microsoft.com/office/drawing/2014/main" id="{00000000-0008-0000-03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2559" name="Selectievakje 143" hidden="1">
              <a:extLst>
                <a:ext uri="{63B3BB69-23CF-44E3-9099-C40C66FF867C}">
                  <a14:compatExt spid="_x0000_s22559"/>
                </a:ext>
                <a:ext uri="{FF2B5EF4-FFF2-40B4-BE49-F238E27FC236}">
                  <a16:creationId xmlns:a16="http://schemas.microsoft.com/office/drawing/2014/main" id="{00000000-0008-0000-03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22560" name="Selectievakje 153" hidden="1">
              <a:extLst>
                <a:ext uri="{63B3BB69-23CF-44E3-9099-C40C66FF867C}">
                  <a14:compatExt spid="_x0000_s22560"/>
                </a:ext>
                <a:ext uri="{FF2B5EF4-FFF2-40B4-BE49-F238E27FC236}">
                  <a16:creationId xmlns:a16="http://schemas.microsoft.com/office/drawing/2014/main" id="{00000000-0008-0000-03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22561" name="Selectievakje 154" hidden="1">
              <a:extLst>
                <a:ext uri="{63B3BB69-23CF-44E3-9099-C40C66FF867C}">
                  <a14:compatExt spid="_x0000_s22561"/>
                </a:ext>
                <a:ext uri="{FF2B5EF4-FFF2-40B4-BE49-F238E27FC236}">
                  <a16:creationId xmlns:a16="http://schemas.microsoft.com/office/drawing/2014/main" id="{00000000-0008-0000-03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22562" name="Selectievakje 155" hidden="1">
              <a:extLst>
                <a:ext uri="{63B3BB69-23CF-44E3-9099-C40C66FF867C}">
                  <a14:compatExt spid="_x0000_s22562"/>
                </a:ext>
                <a:ext uri="{FF2B5EF4-FFF2-40B4-BE49-F238E27FC236}">
                  <a16:creationId xmlns:a16="http://schemas.microsoft.com/office/drawing/2014/main" id="{00000000-0008-0000-03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22563" name="Selectievakje 156"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2564" name="Vervolgkeuzelijst 159"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2565" name="Vervolgkeuzelijst 160"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22566" name="Selectievakje 150" descr="Ja, onder voorwaarden"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22567" name="Selectievakje 151"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1505" name="Vervolgkeuzelijst 19" hidden="1">
              <a:extLst>
                <a:ext uri="{63B3BB69-23CF-44E3-9099-C40C66FF867C}">
                  <a14:compatExt spid="_x0000_s21505"/>
                </a:ext>
                <a:ext uri="{FF2B5EF4-FFF2-40B4-BE49-F238E27FC236}">
                  <a16:creationId xmlns:a16="http://schemas.microsoft.com/office/drawing/2014/main" id="{00000000-0008-0000-0400-00000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1506" name="Vervolgkeuzelijst 20" hidden="1">
              <a:extLst>
                <a:ext uri="{63B3BB69-23CF-44E3-9099-C40C66FF867C}">
                  <a14:compatExt spid="_x0000_s21506"/>
                </a:ext>
                <a:ext uri="{FF2B5EF4-FFF2-40B4-BE49-F238E27FC236}">
                  <a16:creationId xmlns:a16="http://schemas.microsoft.com/office/drawing/2014/main" id="{00000000-0008-0000-04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1507" name="Vervolgkeuzelijst 21" hidden="1">
              <a:extLst>
                <a:ext uri="{63B3BB69-23CF-44E3-9099-C40C66FF867C}">
                  <a14:compatExt spid="_x0000_s21507"/>
                </a:ext>
                <a:ext uri="{FF2B5EF4-FFF2-40B4-BE49-F238E27FC236}">
                  <a16:creationId xmlns:a16="http://schemas.microsoft.com/office/drawing/2014/main" id="{00000000-0008-0000-0400-000003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1508" name="Vervolgkeuzelijst 39" hidden="1">
              <a:extLst>
                <a:ext uri="{63B3BB69-23CF-44E3-9099-C40C66FF867C}">
                  <a14:compatExt spid="_x0000_s21508"/>
                </a:ext>
                <a:ext uri="{FF2B5EF4-FFF2-40B4-BE49-F238E27FC236}">
                  <a16:creationId xmlns:a16="http://schemas.microsoft.com/office/drawing/2014/main" id="{00000000-0008-0000-0400-000004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1509" name="Vervolgkeuzelijst 40" hidden="1">
              <a:extLst>
                <a:ext uri="{63B3BB69-23CF-44E3-9099-C40C66FF867C}">
                  <a14:compatExt spid="_x0000_s21509"/>
                </a:ext>
                <a:ext uri="{FF2B5EF4-FFF2-40B4-BE49-F238E27FC236}">
                  <a16:creationId xmlns:a16="http://schemas.microsoft.com/office/drawing/2014/main" id="{00000000-0008-0000-0400-000005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1510" name="Vervolgkeuzelijst 41" hidden="1">
              <a:extLst>
                <a:ext uri="{63B3BB69-23CF-44E3-9099-C40C66FF867C}">
                  <a14:compatExt spid="_x0000_s21510"/>
                </a:ext>
                <a:ext uri="{FF2B5EF4-FFF2-40B4-BE49-F238E27FC236}">
                  <a16:creationId xmlns:a16="http://schemas.microsoft.com/office/drawing/2014/main" id="{00000000-0008-0000-0400-000006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21511" name="Vervolgkeuzelijst 52" hidden="1">
              <a:extLst>
                <a:ext uri="{63B3BB69-23CF-44E3-9099-C40C66FF867C}">
                  <a14:compatExt spid="_x0000_s21511"/>
                </a:ext>
                <a:ext uri="{FF2B5EF4-FFF2-40B4-BE49-F238E27FC236}">
                  <a16:creationId xmlns:a16="http://schemas.microsoft.com/office/drawing/2014/main" id="{00000000-0008-0000-0400-000007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21512" name="Vervolgkeuzelijst 53" hidden="1">
              <a:extLst>
                <a:ext uri="{63B3BB69-23CF-44E3-9099-C40C66FF867C}">
                  <a14:compatExt spid="_x0000_s21512"/>
                </a:ext>
                <a:ext uri="{FF2B5EF4-FFF2-40B4-BE49-F238E27FC236}">
                  <a16:creationId xmlns:a16="http://schemas.microsoft.com/office/drawing/2014/main" id="{00000000-0008-0000-0400-000008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1513" name="Vervolgkeuzelijst 54" hidden="1">
              <a:extLst>
                <a:ext uri="{63B3BB69-23CF-44E3-9099-C40C66FF867C}">
                  <a14:compatExt spid="_x0000_s21513"/>
                </a:ext>
                <a:ext uri="{FF2B5EF4-FFF2-40B4-BE49-F238E27FC236}">
                  <a16:creationId xmlns:a16="http://schemas.microsoft.com/office/drawing/2014/main" id="{00000000-0008-0000-0400-000009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21514" name="Vervolgkeuzelijst 67" hidden="1">
              <a:extLst>
                <a:ext uri="{63B3BB69-23CF-44E3-9099-C40C66FF867C}">
                  <a14:compatExt spid="_x0000_s21514"/>
                </a:ext>
                <a:ext uri="{FF2B5EF4-FFF2-40B4-BE49-F238E27FC236}">
                  <a16:creationId xmlns:a16="http://schemas.microsoft.com/office/drawing/2014/main" id="{00000000-0008-0000-0400-00000A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1515" name="Vervolgkeuzelijst 69" hidden="1">
              <a:extLst>
                <a:ext uri="{63B3BB69-23CF-44E3-9099-C40C66FF867C}">
                  <a14:compatExt spid="_x0000_s21515"/>
                </a:ext>
                <a:ext uri="{FF2B5EF4-FFF2-40B4-BE49-F238E27FC236}">
                  <a16:creationId xmlns:a16="http://schemas.microsoft.com/office/drawing/2014/main" id="{00000000-0008-0000-0400-00000B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1516" name="Vervolgkeuzelijst 73" hidden="1">
              <a:extLst>
                <a:ext uri="{63B3BB69-23CF-44E3-9099-C40C66FF867C}">
                  <a14:compatExt spid="_x0000_s21516"/>
                </a:ext>
                <a:ext uri="{FF2B5EF4-FFF2-40B4-BE49-F238E27FC236}">
                  <a16:creationId xmlns:a16="http://schemas.microsoft.com/office/drawing/2014/main" id="{00000000-0008-0000-0400-00000C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1517" name="Vervolgkeuzelijst 74" hidden="1">
              <a:extLst>
                <a:ext uri="{63B3BB69-23CF-44E3-9099-C40C66FF867C}">
                  <a14:compatExt spid="_x0000_s21517"/>
                </a:ext>
                <a:ext uri="{FF2B5EF4-FFF2-40B4-BE49-F238E27FC236}">
                  <a16:creationId xmlns:a16="http://schemas.microsoft.com/office/drawing/2014/main" id="{00000000-0008-0000-0400-00000D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21518" name="Selectievakje 83" hidden="1">
              <a:extLst>
                <a:ext uri="{63B3BB69-23CF-44E3-9099-C40C66FF867C}">
                  <a14:compatExt spid="_x0000_s21518"/>
                </a:ext>
                <a:ext uri="{FF2B5EF4-FFF2-40B4-BE49-F238E27FC236}">
                  <a16:creationId xmlns:a16="http://schemas.microsoft.com/office/drawing/2014/main" id="{00000000-0008-0000-04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21519" name="Selectievakje 84" hidden="1">
              <a:extLst>
                <a:ext uri="{63B3BB69-23CF-44E3-9099-C40C66FF867C}">
                  <a14:compatExt spid="_x0000_s21519"/>
                </a:ext>
                <a:ext uri="{FF2B5EF4-FFF2-40B4-BE49-F238E27FC236}">
                  <a16:creationId xmlns:a16="http://schemas.microsoft.com/office/drawing/2014/main" id="{00000000-0008-0000-04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21520" name="Selectievakje 86" hidden="1">
              <a:extLst>
                <a:ext uri="{63B3BB69-23CF-44E3-9099-C40C66FF867C}">
                  <a14:compatExt spid="_x0000_s21520"/>
                </a:ext>
                <a:ext uri="{FF2B5EF4-FFF2-40B4-BE49-F238E27FC236}">
                  <a16:creationId xmlns:a16="http://schemas.microsoft.com/office/drawing/2014/main" id="{00000000-0008-0000-04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21521" name="Selectievakje 87" hidden="1">
              <a:extLst>
                <a:ext uri="{63B3BB69-23CF-44E3-9099-C40C66FF867C}">
                  <a14:compatExt spid="_x0000_s21521"/>
                </a:ext>
                <a:ext uri="{FF2B5EF4-FFF2-40B4-BE49-F238E27FC236}">
                  <a16:creationId xmlns:a16="http://schemas.microsoft.com/office/drawing/2014/main" id="{00000000-0008-0000-04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1522" name="Selectievakje 93" hidden="1">
              <a:extLst>
                <a:ext uri="{63B3BB69-23CF-44E3-9099-C40C66FF867C}">
                  <a14:compatExt spid="_x0000_s21522"/>
                </a:ext>
                <a:ext uri="{FF2B5EF4-FFF2-40B4-BE49-F238E27FC236}">
                  <a16:creationId xmlns:a16="http://schemas.microsoft.com/office/drawing/2014/main" id="{00000000-0008-0000-04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21523" name="Selectievakje 94" hidden="1">
              <a:extLst>
                <a:ext uri="{63B3BB69-23CF-44E3-9099-C40C66FF867C}">
                  <a14:compatExt spid="_x0000_s21523"/>
                </a:ext>
                <a:ext uri="{FF2B5EF4-FFF2-40B4-BE49-F238E27FC236}">
                  <a16:creationId xmlns:a16="http://schemas.microsoft.com/office/drawing/2014/main" id="{00000000-0008-0000-04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21524" name="Selectievakje 95" hidden="1">
              <a:extLst>
                <a:ext uri="{63B3BB69-23CF-44E3-9099-C40C66FF867C}">
                  <a14:compatExt spid="_x0000_s21524"/>
                </a:ext>
                <a:ext uri="{FF2B5EF4-FFF2-40B4-BE49-F238E27FC236}">
                  <a16:creationId xmlns:a16="http://schemas.microsoft.com/office/drawing/2014/main" id="{00000000-0008-0000-04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21525" name="Vervolgkeuzelijst 110" hidden="1">
              <a:extLst>
                <a:ext uri="{63B3BB69-23CF-44E3-9099-C40C66FF867C}">
                  <a14:compatExt spid="_x0000_s21525"/>
                </a:ext>
                <a:ext uri="{FF2B5EF4-FFF2-40B4-BE49-F238E27FC236}">
                  <a16:creationId xmlns:a16="http://schemas.microsoft.com/office/drawing/2014/main" id="{00000000-0008-0000-0400-000015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21526" name="Selectievakje 120" hidden="1">
              <a:extLst>
                <a:ext uri="{63B3BB69-23CF-44E3-9099-C40C66FF867C}">
                  <a14:compatExt spid="_x0000_s21526"/>
                </a:ext>
                <a:ext uri="{FF2B5EF4-FFF2-40B4-BE49-F238E27FC236}">
                  <a16:creationId xmlns:a16="http://schemas.microsoft.com/office/drawing/2014/main" id="{00000000-0008-0000-04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21527" name="Selectievakje 121" hidden="1">
              <a:extLst>
                <a:ext uri="{63B3BB69-23CF-44E3-9099-C40C66FF867C}">
                  <a14:compatExt spid="_x0000_s21527"/>
                </a:ext>
                <a:ext uri="{FF2B5EF4-FFF2-40B4-BE49-F238E27FC236}">
                  <a16:creationId xmlns:a16="http://schemas.microsoft.com/office/drawing/2014/main" id="{00000000-0008-0000-04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21528" name="Selectievakje 122" hidden="1">
              <a:extLst>
                <a:ext uri="{63B3BB69-23CF-44E3-9099-C40C66FF867C}">
                  <a14:compatExt spid="_x0000_s21528"/>
                </a:ext>
                <a:ext uri="{FF2B5EF4-FFF2-40B4-BE49-F238E27FC236}">
                  <a16:creationId xmlns:a16="http://schemas.microsoft.com/office/drawing/2014/main" id="{00000000-0008-0000-04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21529" name="Selectievakje 123" hidden="1">
              <a:extLst>
                <a:ext uri="{63B3BB69-23CF-44E3-9099-C40C66FF867C}">
                  <a14:compatExt spid="_x0000_s21529"/>
                </a:ext>
                <a:ext uri="{FF2B5EF4-FFF2-40B4-BE49-F238E27FC236}">
                  <a16:creationId xmlns:a16="http://schemas.microsoft.com/office/drawing/2014/main" id="{00000000-0008-0000-04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21530" name="Selectievakje 125" hidden="1">
              <a:extLst>
                <a:ext uri="{63B3BB69-23CF-44E3-9099-C40C66FF867C}">
                  <a14:compatExt spid="_x0000_s21530"/>
                </a:ext>
                <a:ext uri="{FF2B5EF4-FFF2-40B4-BE49-F238E27FC236}">
                  <a16:creationId xmlns:a16="http://schemas.microsoft.com/office/drawing/2014/main" id="{00000000-0008-0000-04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21531" name="Selectievakje 128" hidden="1">
              <a:extLst>
                <a:ext uri="{63B3BB69-23CF-44E3-9099-C40C66FF867C}">
                  <a14:compatExt spid="_x0000_s21531"/>
                </a:ext>
                <a:ext uri="{FF2B5EF4-FFF2-40B4-BE49-F238E27FC236}">
                  <a16:creationId xmlns:a16="http://schemas.microsoft.com/office/drawing/2014/main" id="{00000000-0008-0000-04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21532" name="Selectievakje 129" hidden="1">
              <a:extLst>
                <a:ext uri="{63B3BB69-23CF-44E3-9099-C40C66FF867C}">
                  <a14:compatExt spid="_x0000_s21532"/>
                </a:ext>
                <a:ext uri="{FF2B5EF4-FFF2-40B4-BE49-F238E27FC236}">
                  <a16:creationId xmlns:a16="http://schemas.microsoft.com/office/drawing/2014/main" id="{00000000-0008-0000-04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21533" name="Vervolgkeuzelijst 130" hidden="1">
              <a:extLst>
                <a:ext uri="{63B3BB69-23CF-44E3-9099-C40C66FF867C}">
                  <a14:compatExt spid="_x0000_s21533"/>
                </a:ext>
                <a:ext uri="{FF2B5EF4-FFF2-40B4-BE49-F238E27FC236}">
                  <a16:creationId xmlns:a16="http://schemas.microsoft.com/office/drawing/2014/main" id="{00000000-0008-0000-0400-00001D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21534" name="Selectievakje 141" hidden="1">
              <a:extLst>
                <a:ext uri="{63B3BB69-23CF-44E3-9099-C40C66FF867C}">
                  <a14:compatExt spid="_x0000_s21534"/>
                </a:ext>
                <a:ext uri="{FF2B5EF4-FFF2-40B4-BE49-F238E27FC236}">
                  <a16:creationId xmlns:a16="http://schemas.microsoft.com/office/drawing/2014/main" id="{00000000-0008-0000-04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1535" name="Selectievakje 143" hidden="1">
              <a:extLst>
                <a:ext uri="{63B3BB69-23CF-44E3-9099-C40C66FF867C}">
                  <a14:compatExt spid="_x0000_s21535"/>
                </a:ext>
                <a:ext uri="{FF2B5EF4-FFF2-40B4-BE49-F238E27FC236}">
                  <a16:creationId xmlns:a16="http://schemas.microsoft.com/office/drawing/2014/main" id="{00000000-0008-0000-04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21536" name="Selectievakje 153" hidden="1">
              <a:extLst>
                <a:ext uri="{63B3BB69-23CF-44E3-9099-C40C66FF867C}">
                  <a14:compatExt spid="_x0000_s21536"/>
                </a:ext>
                <a:ext uri="{FF2B5EF4-FFF2-40B4-BE49-F238E27FC236}">
                  <a16:creationId xmlns:a16="http://schemas.microsoft.com/office/drawing/2014/main" id="{00000000-0008-0000-04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21537" name="Selectievakje 154" hidden="1">
              <a:extLst>
                <a:ext uri="{63B3BB69-23CF-44E3-9099-C40C66FF867C}">
                  <a14:compatExt spid="_x0000_s21537"/>
                </a:ext>
                <a:ext uri="{FF2B5EF4-FFF2-40B4-BE49-F238E27FC236}">
                  <a16:creationId xmlns:a16="http://schemas.microsoft.com/office/drawing/2014/main" id="{00000000-0008-0000-04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21538" name="Selectievakje 155" hidden="1">
              <a:extLst>
                <a:ext uri="{63B3BB69-23CF-44E3-9099-C40C66FF867C}">
                  <a14:compatExt spid="_x0000_s21538"/>
                </a:ext>
                <a:ext uri="{FF2B5EF4-FFF2-40B4-BE49-F238E27FC236}">
                  <a16:creationId xmlns:a16="http://schemas.microsoft.com/office/drawing/2014/main" id="{00000000-0008-0000-04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21539" name="Selectievakje 156" hidden="1">
              <a:extLst>
                <a:ext uri="{63B3BB69-23CF-44E3-9099-C40C66FF867C}">
                  <a14:compatExt spid="_x0000_s21539"/>
                </a:ext>
                <a:ext uri="{FF2B5EF4-FFF2-40B4-BE49-F238E27FC236}">
                  <a16:creationId xmlns:a16="http://schemas.microsoft.com/office/drawing/2014/main" id="{00000000-0008-0000-04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1540" name="Vervolgkeuzelijst 159" hidden="1">
              <a:extLst>
                <a:ext uri="{63B3BB69-23CF-44E3-9099-C40C66FF867C}">
                  <a14:compatExt spid="_x0000_s21540"/>
                </a:ext>
                <a:ext uri="{FF2B5EF4-FFF2-40B4-BE49-F238E27FC236}">
                  <a16:creationId xmlns:a16="http://schemas.microsoft.com/office/drawing/2014/main" id="{00000000-0008-0000-0400-000024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1541" name="Vervolgkeuzelijst 160" hidden="1">
              <a:extLst>
                <a:ext uri="{63B3BB69-23CF-44E3-9099-C40C66FF867C}">
                  <a14:compatExt spid="_x0000_s21541"/>
                </a:ext>
                <a:ext uri="{FF2B5EF4-FFF2-40B4-BE49-F238E27FC236}">
                  <a16:creationId xmlns:a16="http://schemas.microsoft.com/office/drawing/2014/main" id="{00000000-0008-0000-0400-000025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21542" name="Selectievakje 150" descr="Ja, onder voorwaarden" hidden="1">
              <a:extLst>
                <a:ext uri="{63B3BB69-23CF-44E3-9099-C40C66FF867C}">
                  <a14:compatExt spid="_x0000_s21542"/>
                </a:ext>
                <a:ext uri="{FF2B5EF4-FFF2-40B4-BE49-F238E27FC236}">
                  <a16:creationId xmlns:a16="http://schemas.microsoft.com/office/drawing/2014/main" id="{00000000-0008-0000-04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21543" name="Selectievakje 151" hidden="1">
              <a:extLst>
                <a:ext uri="{63B3BB69-23CF-44E3-9099-C40C66FF867C}">
                  <a14:compatExt spid="_x0000_s21543"/>
                </a:ext>
                <a:ext uri="{FF2B5EF4-FFF2-40B4-BE49-F238E27FC236}">
                  <a16:creationId xmlns:a16="http://schemas.microsoft.com/office/drawing/2014/main" id="{00000000-0008-0000-04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4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4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4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4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4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4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4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20481" name="Vervolgkeuzelijst 19"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20482" name="Vervolgkeuzelijst 20"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20483" name="Vervolgkeuzelijst 21"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20484" name="Vervolgkeuzelijst 39"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20485" name="Vervolgkeuzelijst 40"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20486" name="Vervolgkeuzelijst 41"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20487" name="Vervolgkeuzelijst 52"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20488" name="Vervolgkeuzelijst 53"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20489" name="Vervolgkeuzelijst 54" hidden="1">
              <a:extLst>
                <a:ext uri="{63B3BB69-23CF-44E3-9099-C40C66FF867C}">
                  <a14:compatExt spid="_x0000_s20489"/>
                </a:ext>
                <a:ext uri="{FF2B5EF4-FFF2-40B4-BE49-F238E27FC236}">
                  <a16:creationId xmlns:a16="http://schemas.microsoft.com/office/drawing/2014/main" id="{00000000-0008-0000-0500-00000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20490" name="Vervolgkeuzelijst 67"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20491" name="Vervolgkeuzelijst 69"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20492" name="Vervolgkeuzelijst 73"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20493" name="Vervolgkeuzelijst 74"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20494" name="Selectievakje 83"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20495" name="Selectievakje 84" hidden="1">
              <a:extLst>
                <a:ext uri="{63B3BB69-23CF-44E3-9099-C40C66FF867C}">
                  <a14:compatExt spid="_x0000_s20495"/>
                </a:ext>
                <a:ext uri="{FF2B5EF4-FFF2-40B4-BE49-F238E27FC236}">
                  <a16:creationId xmlns:a16="http://schemas.microsoft.com/office/drawing/2014/main" id="{00000000-0008-0000-05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20496" name="Selectievakje 86" hidden="1">
              <a:extLst>
                <a:ext uri="{63B3BB69-23CF-44E3-9099-C40C66FF867C}">
                  <a14:compatExt spid="_x0000_s20496"/>
                </a:ext>
                <a:ext uri="{FF2B5EF4-FFF2-40B4-BE49-F238E27FC236}">
                  <a16:creationId xmlns:a16="http://schemas.microsoft.com/office/drawing/2014/main" id="{00000000-0008-0000-05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20497" name="Selectievakje 87" hidden="1">
              <a:extLst>
                <a:ext uri="{63B3BB69-23CF-44E3-9099-C40C66FF867C}">
                  <a14:compatExt spid="_x0000_s20497"/>
                </a:ext>
                <a:ext uri="{FF2B5EF4-FFF2-40B4-BE49-F238E27FC236}">
                  <a16:creationId xmlns:a16="http://schemas.microsoft.com/office/drawing/2014/main" id="{00000000-0008-0000-05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20498" name="Selectievakje 93" hidden="1">
              <a:extLst>
                <a:ext uri="{63B3BB69-23CF-44E3-9099-C40C66FF867C}">
                  <a14:compatExt spid="_x0000_s20498"/>
                </a:ext>
                <a:ext uri="{FF2B5EF4-FFF2-40B4-BE49-F238E27FC236}">
                  <a16:creationId xmlns:a16="http://schemas.microsoft.com/office/drawing/2014/main" id="{00000000-0008-0000-05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20499" name="Selectievakje 94" hidden="1">
              <a:extLst>
                <a:ext uri="{63B3BB69-23CF-44E3-9099-C40C66FF867C}">
                  <a14:compatExt spid="_x0000_s20499"/>
                </a:ext>
                <a:ext uri="{FF2B5EF4-FFF2-40B4-BE49-F238E27FC236}">
                  <a16:creationId xmlns:a16="http://schemas.microsoft.com/office/drawing/2014/main" id="{00000000-0008-0000-05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20500" name="Selectievakje 95" hidden="1">
              <a:extLst>
                <a:ext uri="{63B3BB69-23CF-44E3-9099-C40C66FF867C}">
                  <a14:compatExt spid="_x0000_s20500"/>
                </a:ext>
                <a:ext uri="{FF2B5EF4-FFF2-40B4-BE49-F238E27FC236}">
                  <a16:creationId xmlns:a16="http://schemas.microsoft.com/office/drawing/2014/main" id="{00000000-0008-0000-05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20501" name="Vervolgkeuzelijst 110" hidden="1">
              <a:extLst>
                <a:ext uri="{63B3BB69-23CF-44E3-9099-C40C66FF867C}">
                  <a14:compatExt spid="_x0000_s20501"/>
                </a:ext>
                <a:ext uri="{FF2B5EF4-FFF2-40B4-BE49-F238E27FC236}">
                  <a16:creationId xmlns:a16="http://schemas.microsoft.com/office/drawing/2014/main" id="{00000000-0008-0000-0500-00001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20502" name="Selectievakje 120" hidden="1">
              <a:extLst>
                <a:ext uri="{63B3BB69-23CF-44E3-9099-C40C66FF867C}">
                  <a14:compatExt spid="_x0000_s20502"/>
                </a:ext>
                <a:ext uri="{FF2B5EF4-FFF2-40B4-BE49-F238E27FC236}">
                  <a16:creationId xmlns:a16="http://schemas.microsoft.com/office/drawing/2014/main" id="{00000000-0008-0000-05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20503" name="Selectievakje 121" hidden="1">
              <a:extLst>
                <a:ext uri="{63B3BB69-23CF-44E3-9099-C40C66FF867C}">
                  <a14:compatExt spid="_x0000_s20503"/>
                </a:ext>
                <a:ext uri="{FF2B5EF4-FFF2-40B4-BE49-F238E27FC236}">
                  <a16:creationId xmlns:a16="http://schemas.microsoft.com/office/drawing/2014/main" id="{00000000-0008-0000-05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20504" name="Selectievakje 122" hidden="1">
              <a:extLst>
                <a:ext uri="{63B3BB69-23CF-44E3-9099-C40C66FF867C}">
                  <a14:compatExt spid="_x0000_s20504"/>
                </a:ext>
                <a:ext uri="{FF2B5EF4-FFF2-40B4-BE49-F238E27FC236}">
                  <a16:creationId xmlns:a16="http://schemas.microsoft.com/office/drawing/2014/main" id="{00000000-0008-0000-05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20505" name="Selectievakje 123" hidden="1">
              <a:extLst>
                <a:ext uri="{63B3BB69-23CF-44E3-9099-C40C66FF867C}">
                  <a14:compatExt spid="_x0000_s20505"/>
                </a:ext>
                <a:ext uri="{FF2B5EF4-FFF2-40B4-BE49-F238E27FC236}">
                  <a16:creationId xmlns:a16="http://schemas.microsoft.com/office/drawing/2014/main" id="{00000000-0008-0000-05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20506" name="Selectievakje 125" hidden="1">
              <a:extLst>
                <a:ext uri="{63B3BB69-23CF-44E3-9099-C40C66FF867C}">
                  <a14:compatExt spid="_x0000_s20506"/>
                </a:ext>
                <a:ext uri="{FF2B5EF4-FFF2-40B4-BE49-F238E27FC236}">
                  <a16:creationId xmlns:a16="http://schemas.microsoft.com/office/drawing/2014/main" id="{00000000-0008-0000-05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20507" name="Selectievakje 128" hidden="1">
              <a:extLst>
                <a:ext uri="{63B3BB69-23CF-44E3-9099-C40C66FF867C}">
                  <a14:compatExt spid="_x0000_s20507"/>
                </a:ext>
                <a:ext uri="{FF2B5EF4-FFF2-40B4-BE49-F238E27FC236}">
                  <a16:creationId xmlns:a16="http://schemas.microsoft.com/office/drawing/2014/main" id="{00000000-0008-0000-05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20508" name="Selectievakje 129" hidden="1">
              <a:extLst>
                <a:ext uri="{63B3BB69-23CF-44E3-9099-C40C66FF867C}">
                  <a14:compatExt spid="_x0000_s20508"/>
                </a:ext>
                <a:ext uri="{FF2B5EF4-FFF2-40B4-BE49-F238E27FC236}">
                  <a16:creationId xmlns:a16="http://schemas.microsoft.com/office/drawing/2014/main" id="{00000000-0008-0000-05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20509" name="Vervolgkeuzelijst 130" hidden="1">
              <a:extLst>
                <a:ext uri="{63B3BB69-23CF-44E3-9099-C40C66FF867C}">
                  <a14:compatExt spid="_x0000_s20509"/>
                </a:ext>
                <a:ext uri="{FF2B5EF4-FFF2-40B4-BE49-F238E27FC236}">
                  <a16:creationId xmlns:a16="http://schemas.microsoft.com/office/drawing/2014/main" id="{00000000-0008-0000-0500-00001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20510" name="Selectievakje 141" hidden="1">
              <a:extLst>
                <a:ext uri="{63B3BB69-23CF-44E3-9099-C40C66FF867C}">
                  <a14:compatExt spid="_x0000_s20510"/>
                </a:ext>
                <a:ext uri="{FF2B5EF4-FFF2-40B4-BE49-F238E27FC236}">
                  <a16:creationId xmlns:a16="http://schemas.microsoft.com/office/drawing/2014/main" id="{00000000-0008-0000-05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20511" name="Selectievakje 143" hidden="1">
              <a:extLst>
                <a:ext uri="{63B3BB69-23CF-44E3-9099-C40C66FF867C}">
                  <a14:compatExt spid="_x0000_s20511"/>
                </a:ext>
                <a:ext uri="{FF2B5EF4-FFF2-40B4-BE49-F238E27FC236}">
                  <a16:creationId xmlns:a16="http://schemas.microsoft.com/office/drawing/2014/main" id="{00000000-0008-0000-05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20512" name="Selectievakje 153" hidden="1">
              <a:extLst>
                <a:ext uri="{63B3BB69-23CF-44E3-9099-C40C66FF867C}">
                  <a14:compatExt spid="_x0000_s20512"/>
                </a:ext>
                <a:ext uri="{FF2B5EF4-FFF2-40B4-BE49-F238E27FC236}">
                  <a16:creationId xmlns:a16="http://schemas.microsoft.com/office/drawing/2014/main" id="{00000000-0008-0000-05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20513" name="Selectievakje 154" hidden="1">
              <a:extLst>
                <a:ext uri="{63B3BB69-23CF-44E3-9099-C40C66FF867C}">
                  <a14:compatExt spid="_x0000_s20513"/>
                </a:ext>
                <a:ext uri="{FF2B5EF4-FFF2-40B4-BE49-F238E27FC236}">
                  <a16:creationId xmlns:a16="http://schemas.microsoft.com/office/drawing/2014/main" id="{00000000-0008-0000-05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20514" name="Selectievakje 155" hidden="1">
              <a:extLst>
                <a:ext uri="{63B3BB69-23CF-44E3-9099-C40C66FF867C}">
                  <a14:compatExt spid="_x0000_s20514"/>
                </a:ext>
                <a:ext uri="{FF2B5EF4-FFF2-40B4-BE49-F238E27FC236}">
                  <a16:creationId xmlns:a16="http://schemas.microsoft.com/office/drawing/2014/main" id="{00000000-0008-0000-05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20515" name="Selectievakje 156" hidden="1">
              <a:extLst>
                <a:ext uri="{63B3BB69-23CF-44E3-9099-C40C66FF867C}">
                  <a14:compatExt spid="_x0000_s20515"/>
                </a:ext>
                <a:ext uri="{FF2B5EF4-FFF2-40B4-BE49-F238E27FC236}">
                  <a16:creationId xmlns:a16="http://schemas.microsoft.com/office/drawing/2014/main" id="{00000000-0008-0000-05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20516" name="Vervolgkeuzelijst 159" hidden="1">
              <a:extLst>
                <a:ext uri="{63B3BB69-23CF-44E3-9099-C40C66FF867C}">
                  <a14:compatExt spid="_x0000_s20516"/>
                </a:ext>
                <a:ext uri="{FF2B5EF4-FFF2-40B4-BE49-F238E27FC236}">
                  <a16:creationId xmlns:a16="http://schemas.microsoft.com/office/drawing/2014/main" id="{00000000-0008-0000-0500-00002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20517" name="Vervolgkeuzelijst 160" hidden="1">
              <a:extLst>
                <a:ext uri="{63B3BB69-23CF-44E3-9099-C40C66FF867C}">
                  <a14:compatExt spid="_x0000_s20517"/>
                </a:ext>
                <a:ext uri="{FF2B5EF4-FFF2-40B4-BE49-F238E27FC236}">
                  <a16:creationId xmlns:a16="http://schemas.microsoft.com/office/drawing/2014/main" id="{00000000-0008-0000-0500-00002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20518" name="Selectievakje 150" descr="Ja, onder voorwaarden" hidden="1">
              <a:extLst>
                <a:ext uri="{63B3BB69-23CF-44E3-9099-C40C66FF867C}">
                  <a14:compatExt spid="_x0000_s20518"/>
                </a:ext>
                <a:ext uri="{FF2B5EF4-FFF2-40B4-BE49-F238E27FC236}">
                  <a16:creationId xmlns:a16="http://schemas.microsoft.com/office/drawing/2014/main" id="{00000000-0008-0000-05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20519" name="Selectievakje 151" hidden="1">
              <a:extLst>
                <a:ext uri="{63B3BB69-23CF-44E3-9099-C40C66FF867C}">
                  <a14:compatExt spid="_x0000_s20519"/>
                </a:ext>
                <a:ext uri="{FF2B5EF4-FFF2-40B4-BE49-F238E27FC236}">
                  <a16:creationId xmlns:a16="http://schemas.microsoft.com/office/drawing/2014/main" id="{00000000-0008-0000-05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5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5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5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5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5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5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5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3" Type="http://schemas.openxmlformats.org/officeDocument/2006/relationships/vmlDrawing" Target="../drawings/vmlDrawing2.v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41" Type="http://schemas.openxmlformats.org/officeDocument/2006/relationships/ctrlProp" Target="../ctrlProps/ctrlProp84.xml"/><Relationship Id="rId1" Type="http://schemas.openxmlformats.org/officeDocument/2006/relationships/printerSettings" Target="../printerSettings/printerSettings3.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2.xml"/><Relationship Id="rId18" Type="http://schemas.openxmlformats.org/officeDocument/2006/relationships/ctrlProp" Target="../ctrlProps/ctrlProp107.xml"/><Relationship Id="rId26" Type="http://schemas.openxmlformats.org/officeDocument/2006/relationships/ctrlProp" Target="../ctrlProps/ctrlProp115.xml"/><Relationship Id="rId39" Type="http://schemas.openxmlformats.org/officeDocument/2006/relationships/ctrlProp" Target="../ctrlProps/ctrlProp128.xml"/><Relationship Id="rId3" Type="http://schemas.openxmlformats.org/officeDocument/2006/relationships/vmlDrawing" Target="../drawings/vmlDrawing3.vml"/><Relationship Id="rId21" Type="http://schemas.openxmlformats.org/officeDocument/2006/relationships/ctrlProp" Target="../ctrlProps/ctrlProp110.xml"/><Relationship Id="rId34" Type="http://schemas.openxmlformats.org/officeDocument/2006/relationships/ctrlProp" Target="../ctrlProps/ctrlProp123.xml"/><Relationship Id="rId42" Type="http://schemas.openxmlformats.org/officeDocument/2006/relationships/ctrlProp" Target="../ctrlProps/ctrlProp131.xml"/><Relationship Id="rId47" Type="http://schemas.openxmlformats.org/officeDocument/2006/relationships/ctrlProp" Target="../ctrlProps/ctrlProp136.x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2" Type="http://schemas.openxmlformats.org/officeDocument/2006/relationships/drawing" Target="../drawings/drawing3.xml"/><Relationship Id="rId16" Type="http://schemas.openxmlformats.org/officeDocument/2006/relationships/ctrlProp" Target="../ctrlProps/ctrlProp105.xml"/><Relationship Id="rId20" Type="http://schemas.openxmlformats.org/officeDocument/2006/relationships/ctrlProp" Target="../ctrlProps/ctrlProp109.xml"/><Relationship Id="rId29" Type="http://schemas.openxmlformats.org/officeDocument/2006/relationships/ctrlProp" Target="../ctrlProps/ctrlProp118.xml"/><Relationship Id="rId41" Type="http://schemas.openxmlformats.org/officeDocument/2006/relationships/ctrlProp" Target="../ctrlProps/ctrlProp130.xml"/><Relationship Id="rId1" Type="http://schemas.openxmlformats.org/officeDocument/2006/relationships/printerSettings" Target="../printerSettings/printerSettings4.bin"/><Relationship Id="rId6" Type="http://schemas.openxmlformats.org/officeDocument/2006/relationships/ctrlProp" Target="../ctrlProps/ctrlProp95.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10" Type="http://schemas.openxmlformats.org/officeDocument/2006/relationships/ctrlProp" Target="../ctrlProps/ctrlProp99.xml"/><Relationship Id="rId19" Type="http://schemas.openxmlformats.org/officeDocument/2006/relationships/ctrlProp" Target="../ctrlProps/ctrlProp108.xml"/><Relationship Id="rId31" Type="http://schemas.openxmlformats.org/officeDocument/2006/relationships/ctrlProp" Target="../ctrlProps/ctrlProp120.xml"/><Relationship Id="rId44" Type="http://schemas.openxmlformats.org/officeDocument/2006/relationships/ctrlProp" Target="../ctrlProps/ctrlProp133.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8" Type="http://schemas.openxmlformats.org/officeDocument/2006/relationships/ctrlProp" Target="../ctrlProps/ctrlProp9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8.xml"/><Relationship Id="rId18" Type="http://schemas.openxmlformats.org/officeDocument/2006/relationships/ctrlProp" Target="../ctrlProps/ctrlProp153.xml"/><Relationship Id="rId26" Type="http://schemas.openxmlformats.org/officeDocument/2006/relationships/ctrlProp" Target="../ctrlProps/ctrlProp161.xml"/><Relationship Id="rId39" Type="http://schemas.openxmlformats.org/officeDocument/2006/relationships/ctrlProp" Target="../ctrlProps/ctrlProp174.xml"/><Relationship Id="rId3" Type="http://schemas.openxmlformats.org/officeDocument/2006/relationships/vmlDrawing" Target="../drawings/vmlDrawing4.vml"/><Relationship Id="rId21" Type="http://schemas.openxmlformats.org/officeDocument/2006/relationships/ctrlProp" Target="../ctrlProps/ctrlProp156.xml"/><Relationship Id="rId34" Type="http://schemas.openxmlformats.org/officeDocument/2006/relationships/ctrlProp" Target="../ctrlProps/ctrlProp169.xml"/><Relationship Id="rId42" Type="http://schemas.openxmlformats.org/officeDocument/2006/relationships/ctrlProp" Target="../ctrlProps/ctrlProp177.xml"/><Relationship Id="rId47" Type="http://schemas.openxmlformats.org/officeDocument/2006/relationships/ctrlProp" Target="../ctrlProps/ctrlProp182.xml"/><Relationship Id="rId7" Type="http://schemas.openxmlformats.org/officeDocument/2006/relationships/ctrlProp" Target="../ctrlProps/ctrlProp142.x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33" Type="http://schemas.openxmlformats.org/officeDocument/2006/relationships/ctrlProp" Target="../ctrlProps/ctrlProp168.xml"/><Relationship Id="rId38" Type="http://schemas.openxmlformats.org/officeDocument/2006/relationships/ctrlProp" Target="../ctrlProps/ctrlProp173.xml"/><Relationship Id="rId46" Type="http://schemas.openxmlformats.org/officeDocument/2006/relationships/ctrlProp" Target="../ctrlProps/ctrlProp181.xml"/><Relationship Id="rId2" Type="http://schemas.openxmlformats.org/officeDocument/2006/relationships/drawing" Target="../drawings/drawing4.xml"/><Relationship Id="rId16" Type="http://schemas.openxmlformats.org/officeDocument/2006/relationships/ctrlProp" Target="../ctrlProps/ctrlProp151.xml"/><Relationship Id="rId20" Type="http://schemas.openxmlformats.org/officeDocument/2006/relationships/ctrlProp" Target="../ctrlProps/ctrlProp155.xml"/><Relationship Id="rId29" Type="http://schemas.openxmlformats.org/officeDocument/2006/relationships/ctrlProp" Target="../ctrlProps/ctrlProp164.xml"/><Relationship Id="rId41" Type="http://schemas.openxmlformats.org/officeDocument/2006/relationships/ctrlProp" Target="../ctrlProps/ctrlProp176.xml"/><Relationship Id="rId1" Type="http://schemas.openxmlformats.org/officeDocument/2006/relationships/printerSettings" Target="../printerSettings/printerSettings5.bin"/><Relationship Id="rId6" Type="http://schemas.openxmlformats.org/officeDocument/2006/relationships/ctrlProp" Target="../ctrlProps/ctrlProp141.xml"/><Relationship Id="rId11" Type="http://schemas.openxmlformats.org/officeDocument/2006/relationships/ctrlProp" Target="../ctrlProps/ctrlProp146.xml"/><Relationship Id="rId24" Type="http://schemas.openxmlformats.org/officeDocument/2006/relationships/ctrlProp" Target="../ctrlProps/ctrlProp159.xml"/><Relationship Id="rId32" Type="http://schemas.openxmlformats.org/officeDocument/2006/relationships/ctrlProp" Target="../ctrlProps/ctrlProp167.xml"/><Relationship Id="rId37" Type="http://schemas.openxmlformats.org/officeDocument/2006/relationships/ctrlProp" Target="../ctrlProps/ctrlProp172.xml"/><Relationship Id="rId40" Type="http://schemas.openxmlformats.org/officeDocument/2006/relationships/ctrlProp" Target="../ctrlProps/ctrlProp175.xml"/><Relationship Id="rId45" Type="http://schemas.openxmlformats.org/officeDocument/2006/relationships/ctrlProp" Target="../ctrlProps/ctrlProp180.xml"/><Relationship Id="rId5" Type="http://schemas.openxmlformats.org/officeDocument/2006/relationships/ctrlProp" Target="../ctrlProps/ctrlProp140.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36" Type="http://schemas.openxmlformats.org/officeDocument/2006/relationships/ctrlProp" Target="../ctrlProps/ctrlProp171.xml"/><Relationship Id="rId49" Type="http://schemas.openxmlformats.org/officeDocument/2006/relationships/ctrlProp" Target="../ctrlProps/ctrlProp184.xml"/><Relationship Id="rId10" Type="http://schemas.openxmlformats.org/officeDocument/2006/relationships/ctrlProp" Target="../ctrlProps/ctrlProp145.xml"/><Relationship Id="rId19" Type="http://schemas.openxmlformats.org/officeDocument/2006/relationships/ctrlProp" Target="../ctrlProps/ctrlProp154.xml"/><Relationship Id="rId31" Type="http://schemas.openxmlformats.org/officeDocument/2006/relationships/ctrlProp" Target="../ctrlProps/ctrlProp166.xml"/><Relationship Id="rId44" Type="http://schemas.openxmlformats.org/officeDocument/2006/relationships/ctrlProp" Target="../ctrlProps/ctrlProp179.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 Id="rId35" Type="http://schemas.openxmlformats.org/officeDocument/2006/relationships/ctrlProp" Target="../ctrlProps/ctrlProp170.xml"/><Relationship Id="rId43" Type="http://schemas.openxmlformats.org/officeDocument/2006/relationships/ctrlProp" Target="../ctrlProps/ctrlProp178.xml"/><Relationship Id="rId48" Type="http://schemas.openxmlformats.org/officeDocument/2006/relationships/ctrlProp" Target="../ctrlProps/ctrlProp183.xml"/><Relationship Id="rId8" Type="http://schemas.openxmlformats.org/officeDocument/2006/relationships/ctrlProp" Target="../ctrlProps/ctrlProp14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4.xml"/><Relationship Id="rId18" Type="http://schemas.openxmlformats.org/officeDocument/2006/relationships/ctrlProp" Target="../ctrlProps/ctrlProp199.xml"/><Relationship Id="rId26" Type="http://schemas.openxmlformats.org/officeDocument/2006/relationships/ctrlProp" Target="../ctrlProps/ctrlProp207.xml"/><Relationship Id="rId39" Type="http://schemas.openxmlformats.org/officeDocument/2006/relationships/ctrlProp" Target="../ctrlProps/ctrlProp220.xml"/><Relationship Id="rId3" Type="http://schemas.openxmlformats.org/officeDocument/2006/relationships/vmlDrawing" Target="../drawings/vmlDrawing5.vml"/><Relationship Id="rId21" Type="http://schemas.openxmlformats.org/officeDocument/2006/relationships/ctrlProp" Target="../ctrlProps/ctrlProp202.xml"/><Relationship Id="rId34" Type="http://schemas.openxmlformats.org/officeDocument/2006/relationships/ctrlProp" Target="../ctrlProps/ctrlProp215.xml"/><Relationship Id="rId42" Type="http://schemas.openxmlformats.org/officeDocument/2006/relationships/ctrlProp" Target="../ctrlProps/ctrlProp223.xml"/><Relationship Id="rId47" Type="http://schemas.openxmlformats.org/officeDocument/2006/relationships/ctrlProp" Target="../ctrlProps/ctrlProp228.xml"/><Relationship Id="rId7" Type="http://schemas.openxmlformats.org/officeDocument/2006/relationships/ctrlProp" Target="../ctrlProps/ctrlProp188.xml"/><Relationship Id="rId12" Type="http://schemas.openxmlformats.org/officeDocument/2006/relationships/ctrlProp" Target="../ctrlProps/ctrlProp193.xml"/><Relationship Id="rId17" Type="http://schemas.openxmlformats.org/officeDocument/2006/relationships/ctrlProp" Target="../ctrlProps/ctrlProp198.xml"/><Relationship Id="rId25" Type="http://schemas.openxmlformats.org/officeDocument/2006/relationships/ctrlProp" Target="../ctrlProps/ctrlProp206.xml"/><Relationship Id="rId33" Type="http://schemas.openxmlformats.org/officeDocument/2006/relationships/ctrlProp" Target="../ctrlProps/ctrlProp214.xml"/><Relationship Id="rId38" Type="http://schemas.openxmlformats.org/officeDocument/2006/relationships/ctrlProp" Target="../ctrlProps/ctrlProp219.xml"/><Relationship Id="rId46" Type="http://schemas.openxmlformats.org/officeDocument/2006/relationships/ctrlProp" Target="../ctrlProps/ctrlProp227.xml"/><Relationship Id="rId2" Type="http://schemas.openxmlformats.org/officeDocument/2006/relationships/drawing" Target="../drawings/drawing5.xml"/><Relationship Id="rId16" Type="http://schemas.openxmlformats.org/officeDocument/2006/relationships/ctrlProp" Target="../ctrlProps/ctrlProp197.xml"/><Relationship Id="rId20" Type="http://schemas.openxmlformats.org/officeDocument/2006/relationships/ctrlProp" Target="../ctrlProps/ctrlProp201.xml"/><Relationship Id="rId29" Type="http://schemas.openxmlformats.org/officeDocument/2006/relationships/ctrlProp" Target="../ctrlProps/ctrlProp210.xml"/><Relationship Id="rId41" Type="http://schemas.openxmlformats.org/officeDocument/2006/relationships/ctrlProp" Target="../ctrlProps/ctrlProp222.xml"/><Relationship Id="rId1" Type="http://schemas.openxmlformats.org/officeDocument/2006/relationships/printerSettings" Target="../printerSettings/printerSettings6.bin"/><Relationship Id="rId6" Type="http://schemas.openxmlformats.org/officeDocument/2006/relationships/ctrlProp" Target="../ctrlProps/ctrlProp187.xml"/><Relationship Id="rId11" Type="http://schemas.openxmlformats.org/officeDocument/2006/relationships/ctrlProp" Target="../ctrlProps/ctrlProp192.xml"/><Relationship Id="rId24" Type="http://schemas.openxmlformats.org/officeDocument/2006/relationships/ctrlProp" Target="../ctrlProps/ctrlProp205.xml"/><Relationship Id="rId32" Type="http://schemas.openxmlformats.org/officeDocument/2006/relationships/ctrlProp" Target="../ctrlProps/ctrlProp213.xml"/><Relationship Id="rId37" Type="http://schemas.openxmlformats.org/officeDocument/2006/relationships/ctrlProp" Target="../ctrlProps/ctrlProp218.xml"/><Relationship Id="rId40" Type="http://schemas.openxmlformats.org/officeDocument/2006/relationships/ctrlProp" Target="../ctrlProps/ctrlProp221.xml"/><Relationship Id="rId45" Type="http://schemas.openxmlformats.org/officeDocument/2006/relationships/ctrlProp" Target="../ctrlProps/ctrlProp226.xml"/><Relationship Id="rId5" Type="http://schemas.openxmlformats.org/officeDocument/2006/relationships/ctrlProp" Target="../ctrlProps/ctrlProp186.xml"/><Relationship Id="rId15" Type="http://schemas.openxmlformats.org/officeDocument/2006/relationships/ctrlProp" Target="../ctrlProps/ctrlProp196.xml"/><Relationship Id="rId23" Type="http://schemas.openxmlformats.org/officeDocument/2006/relationships/ctrlProp" Target="../ctrlProps/ctrlProp204.xml"/><Relationship Id="rId28" Type="http://schemas.openxmlformats.org/officeDocument/2006/relationships/ctrlProp" Target="../ctrlProps/ctrlProp209.xml"/><Relationship Id="rId36" Type="http://schemas.openxmlformats.org/officeDocument/2006/relationships/ctrlProp" Target="../ctrlProps/ctrlProp217.xml"/><Relationship Id="rId49" Type="http://schemas.openxmlformats.org/officeDocument/2006/relationships/ctrlProp" Target="../ctrlProps/ctrlProp230.xml"/><Relationship Id="rId10" Type="http://schemas.openxmlformats.org/officeDocument/2006/relationships/ctrlProp" Target="../ctrlProps/ctrlProp191.xml"/><Relationship Id="rId19" Type="http://schemas.openxmlformats.org/officeDocument/2006/relationships/ctrlProp" Target="../ctrlProps/ctrlProp200.xml"/><Relationship Id="rId31" Type="http://schemas.openxmlformats.org/officeDocument/2006/relationships/ctrlProp" Target="../ctrlProps/ctrlProp212.xml"/><Relationship Id="rId44" Type="http://schemas.openxmlformats.org/officeDocument/2006/relationships/ctrlProp" Target="../ctrlProps/ctrlProp225.xml"/><Relationship Id="rId4" Type="http://schemas.openxmlformats.org/officeDocument/2006/relationships/ctrlProp" Target="../ctrlProps/ctrlProp185.xml"/><Relationship Id="rId9" Type="http://schemas.openxmlformats.org/officeDocument/2006/relationships/ctrlProp" Target="../ctrlProps/ctrlProp190.xml"/><Relationship Id="rId14" Type="http://schemas.openxmlformats.org/officeDocument/2006/relationships/ctrlProp" Target="../ctrlProps/ctrlProp195.xml"/><Relationship Id="rId22" Type="http://schemas.openxmlformats.org/officeDocument/2006/relationships/ctrlProp" Target="../ctrlProps/ctrlProp203.xml"/><Relationship Id="rId27" Type="http://schemas.openxmlformats.org/officeDocument/2006/relationships/ctrlProp" Target="../ctrlProps/ctrlProp208.xml"/><Relationship Id="rId30" Type="http://schemas.openxmlformats.org/officeDocument/2006/relationships/ctrlProp" Target="../ctrlProps/ctrlProp211.xml"/><Relationship Id="rId35" Type="http://schemas.openxmlformats.org/officeDocument/2006/relationships/ctrlProp" Target="../ctrlProps/ctrlProp216.xml"/><Relationship Id="rId43" Type="http://schemas.openxmlformats.org/officeDocument/2006/relationships/ctrlProp" Target="../ctrlProps/ctrlProp224.xml"/><Relationship Id="rId48" Type="http://schemas.openxmlformats.org/officeDocument/2006/relationships/ctrlProp" Target="../ctrlProps/ctrlProp229.xml"/><Relationship Id="rId8" Type="http://schemas.openxmlformats.org/officeDocument/2006/relationships/ctrlProp" Target="../ctrlProps/ctrlProp18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CAB2-92FE-4D03-A56A-F5DC1DD997BB}">
  <dimension ref="A1:K103"/>
  <sheetViews>
    <sheetView tabSelected="1" zoomScaleNormal="100" workbookViewId="0">
      <selection activeCell="B8" sqref="B8:J8"/>
    </sheetView>
  </sheetViews>
  <sheetFormatPr defaultColWidth="9.140625" defaultRowHeight="12.75" x14ac:dyDescent="0.2"/>
  <cols>
    <col min="1" max="1" width="3" style="110" bestFit="1" customWidth="1"/>
    <col min="2" max="2" width="26.140625" style="105" bestFit="1" customWidth="1"/>
    <col min="3" max="10" width="9.140625" style="105"/>
    <col min="11" max="16384" width="9.140625" style="47"/>
  </cols>
  <sheetData>
    <row r="1" spans="1:10" ht="18" x14ac:dyDescent="0.25">
      <c r="A1" s="237" t="s">
        <v>41</v>
      </c>
      <c r="B1" s="237"/>
      <c r="C1" s="237"/>
      <c r="D1" s="237"/>
      <c r="E1" s="237"/>
      <c r="F1" s="237"/>
      <c r="G1" s="237"/>
      <c r="H1" s="237"/>
      <c r="I1" s="237"/>
      <c r="J1" s="237"/>
    </row>
    <row r="2" spans="1:10" x14ac:dyDescent="0.2">
      <c r="A2" s="212" t="s">
        <v>3</v>
      </c>
      <c r="B2" s="212"/>
      <c r="C2" s="212"/>
      <c r="D2" s="212"/>
      <c r="E2" s="212"/>
      <c r="F2" s="212"/>
      <c r="G2" s="212"/>
      <c r="H2" s="212"/>
      <c r="I2" s="212"/>
      <c r="J2" s="212"/>
    </row>
    <row r="3" spans="1:10" s="105" customFormat="1" x14ac:dyDescent="0.2">
      <c r="A3" s="221"/>
      <c r="B3" s="222"/>
      <c r="C3" s="222"/>
      <c r="D3" s="222"/>
      <c r="E3" s="222"/>
      <c r="F3" s="222"/>
      <c r="G3" s="222"/>
      <c r="H3" s="222"/>
      <c r="I3" s="222"/>
      <c r="J3" s="223"/>
    </row>
    <row r="4" spans="1:10" s="105" customFormat="1" x14ac:dyDescent="0.2">
      <c r="A4" s="103">
        <v>1</v>
      </c>
      <c r="B4" s="214" t="s">
        <v>434</v>
      </c>
      <c r="C4" s="214"/>
      <c r="D4" s="214"/>
      <c r="E4" s="214"/>
      <c r="F4" s="214"/>
      <c r="G4" s="214"/>
      <c r="H4" s="214"/>
      <c r="I4" s="214"/>
      <c r="J4" s="214"/>
    </row>
    <row r="5" spans="1:10" s="105" customFormat="1" x14ac:dyDescent="0.2">
      <c r="A5" s="191"/>
      <c r="B5" s="191"/>
      <c r="C5" s="191"/>
      <c r="D5" s="191"/>
      <c r="E5" s="191"/>
      <c r="F5" s="191"/>
      <c r="G5" s="191"/>
      <c r="H5" s="191"/>
      <c r="I5" s="191"/>
      <c r="J5" s="191"/>
    </row>
    <row r="6" spans="1:10" s="105" customFormat="1" ht="30" customHeight="1" x14ac:dyDescent="0.2">
      <c r="A6" s="103">
        <v>2</v>
      </c>
      <c r="B6" s="211" t="s">
        <v>511</v>
      </c>
      <c r="C6" s="211"/>
      <c r="D6" s="211"/>
      <c r="E6" s="211"/>
      <c r="F6" s="211"/>
      <c r="G6" s="211"/>
      <c r="H6" s="211"/>
      <c r="I6" s="211"/>
      <c r="J6" s="211"/>
    </row>
    <row r="7" spans="1:10" s="105" customFormat="1" x14ac:dyDescent="0.2">
      <c r="A7" s="191"/>
      <c r="B7" s="191"/>
      <c r="C7" s="191"/>
      <c r="D7" s="191"/>
      <c r="E7" s="191"/>
      <c r="F7" s="191"/>
      <c r="G7" s="191"/>
      <c r="H7" s="191"/>
      <c r="I7" s="191"/>
      <c r="J7" s="191"/>
    </row>
    <row r="8" spans="1:10" s="105" customFormat="1" ht="17.25" customHeight="1" x14ac:dyDescent="0.2">
      <c r="A8" s="191">
        <v>3</v>
      </c>
      <c r="B8" s="211" t="s">
        <v>450</v>
      </c>
      <c r="C8" s="211"/>
      <c r="D8" s="211"/>
      <c r="E8" s="211"/>
      <c r="F8" s="211"/>
      <c r="G8" s="211"/>
      <c r="H8" s="211"/>
      <c r="I8" s="211"/>
      <c r="J8" s="211"/>
    </row>
    <row r="9" spans="1:10" s="105" customFormat="1" ht="17.25" customHeight="1" x14ac:dyDescent="0.2">
      <c r="A9" s="191"/>
      <c r="B9" s="215" t="s">
        <v>487</v>
      </c>
      <c r="C9" s="216"/>
      <c r="D9" s="216"/>
      <c r="E9" s="216"/>
      <c r="F9" s="216"/>
      <c r="G9" s="216"/>
      <c r="H9" s="216"/>
      <c r="I9" s="216"/>
      <c r="J9" s="217"/>
    </row>
    <row r="10" spans="1:10" s="105" customFormat="1" ht="15" customHeight="1" x14ac:dyDescent="0.2">
      <c r="A10" s="191"/>
      <c r="B10" s="211" t="s">
        <v>469</v>
      </c>
      <c r="C10" s="211"/>
      <c r="D10" s="211"/>
      <c r="E10" s="211"/>
      <c r="F10" s="211"/>
      <c r="G10" s="211"/>
      <c r="H10" s="211"/>
      <c r="I10" s="211"/>
      <c r="J10" s="211"/>
    </row>
    <row r="11" spans="1:10" s="105" customFormat="1" ht="27.75" customHeight="1" x14ac:dyDescent="0.2">
      <c r="A11" s="191"/>
      <c r="B11" s="211" t="s">
        <v>470</v>
      </c>
      <c r="C11" s="211"/>
      <c r="D11" s="211"/>
      <c r="E11" s="211"/>
      <c r="F11" s="211"/>
      <c r="G11" s="211"/>
      <c r="H11" s="211"/>
      <c r="I11" s="211"/>
      <c r="J11" s="211"/>
    </row>
    <row r="12" spans="1:10" s="105" customFormat="1" ht="27.75" customHeight="1" x14ac:dyDescent="0.2">
      <c r="A12" s="221"/>
      <c r="B12" s="222"/>
      <c r="C12" s="222"/>
      <c r="D12" s="222"/>
      <c r="E12" s="222"/>
      <c r="F12" s="222"/>
      <c r="G12" s="222"/>
      <c r="H12" s="222"/>
      <c r="I12" s="222"/>
      <c r="J12" s="223"/>
    </row>
    <row r="13" spans="1:10" s="105" customFormat="1" ht="45" customHeight="1" x14ac:dyDescent="0.2">
      <c r="A13" s="224">
        <v>4</v>
      </c>
      <c r="B13" s="215" t="s">
        <v>493</v>
      </c>
      <c r="C13" s="216"/>
      <c r="D13" s="216"/>
      <c r="E13" s="216"/>
      <c r="F13" s="216"/>
      <c r="G13" s="216"/>
      <c r="H13" s="216"/>
      <c r="I13" s="216"/>
      <c r="J13" s="217"/>
    </row>
    <row r="14" spans="1:10" s="105" customFormat="1" ht="42.75" customHeight="1" x14ac:dyDescent="0.2">
      <c r="A14" s="225"/>
      <c r="B14" s="215" t="s">
        <v>492</v>
      </c>
      <c r="C14" s="216"/>
      <c r="D14" s="216"/>
      <c r="E14" s="216"/>
      <c r="F14" s="216"/>
      <c r="G14" s="216"/>
      <c r="H14" s="216"/>
      <c r="I14" s="216"/>
      <c r="J14" s="217"/>
    </row>
    <row r="15" spans="1:10" s="105" customFormat="1" ht="42.75" customHeight="1" x14ac:dyDescent="0.2">
      <c r="A15" s="221"/>
      <c r="B15" s="222"/>
      <c r="C15" s="222"/>
      <c r="D15" s="222"/>
      <c r="E15" s="222"/>
      <c r="F15" s="222"/>
      <c r="G15" s="222"/>
      <c r="H15" s="222"/>
      <c r="I15" s="222"/>
      <c r="J15" s="223"/>
    </row>
    <row r="16" spans="1:10" s="105" customFormat="1" ht="42.75" customHeight="1" x14ac:dyDescent="0.2">
      <c r="A16" s="129">
        <v>5</v>
      </c>
      <c r="B16" s="215" t="s">
        <v>495</v>
      </c>
      <c r="C16" s="216"/>
      <c r="D16" s="216"/>
      <c r="E16" s="216"/>
      <c r="F16" s="216"/>
      <c r="G16" s="216"/>
      <c r="H16" s="216"/>
      <c r="I16" s="216"/>
      <c r="J16" s="217"/>
    </row>
    <row r="17" spans="1:10" s="105" customFormat="1" x14ac:dyDescent="0.2">
      <c r="A17" s="191"/>
      <c r="B17" s="191"/>
      <c r="C17" s="191"/>
      <c r="D17" s="191"/>
      <c r="E17" s="191"/>
      <c r="F17" s="191"/>
      <c r="G17" s="191"/>
      <c r="H17" s="191"/>
      <c r="I17" s="191"/>
      <c r="J17" s="191"/>
    </row>
    <row r="18" spans="1:10" s="105" customFormat="1" ht="18.75" customHeight="1" x14ac:dyDescent="0.2">
      <c r="A18" s="191">
        <v>6</v>
      </c>
      <c r="B18" s="211" t="s">
        <v>471</v>
      </c>
      <c r="C18" s="211"/>
      <c r="D18" s="211"/>
      <c r="E18" s="211"/>
      <c r="F18" s="211"/>
      <c r="G18" s="211"/>
      <c r="H18" s="211"/>
      <c r="I18" s="211"/>
      <c r="J18" s="211"/>
    </row>
    <row r="19" spans="1:10" s="105" customFormat="1" ht="18.75" customHeight="1" x14ac:dyDescent="0.2">
      <c r="A19" s="191"/>
      <c r="B19" s="215" t="s">
        <v>488</v>
      </c>
      <c r="C19" s="216"/>
      <c r="D19" s="216"/>
      <c r="E19" s="216"/>
      <c r="F19" s="216"/>
      <c r="G19" s="216"/>
      <c r="H19" s="216"/>
      <c r="I19" s="216"/>
      <c r="J19" s="217"/>
    </row>
    <row r="20" spans="1:10" s="105" customFormat="1" ht="32.25" customHeight="1" x14ac:dyDescent="0.2">
      <c r="A20" s="191"/>
      <c r="B20" s="215" t="s">
        <v>489</v>
      </c>
      <c r="C20" s="216"/>
      <c r="D20" s="216"/>
      <c r="E20" s="216"/>
      <c r="F20" s="216"/>
      <c r="G20" s="216"/>
      <c r="H20" s="216"/>
      <c r="I20" s="216"/>
      <c r="J20" s="217"/>
    </row>
    <row r="21" spans="1:10" s="105" customFormat="1" ht="18.75" customHeight="1" x14ac:dyDescent="0.2">
      <c r="A21" s="191"/>
      <c r="B21" s="215" t="s">
        <v>472</v>
      </c>
      <c r="C21" s="216"/>
      <c r="D21" s="216"/>
      <c r="E21" s="216"/>
      <c r="F21" s="216"/>
      <c r="G21" s="216"/>
      <c r="H21" s="216"/>
      <c r="I21" s="216"/>
      <c r="J21" s="217"/>
    </row>
    <row r="22" spans="1:10" s="105" customFormat="1" ht="18" customHeight="1" x14ac:dyDescent="0.2">
      <c r="A22" s="191"/>
      <c r="B22" s="211" t="s">
        <v>473</v>
      </c>
      <c r="C22" s="211"/>
      <c r="D22" s="211"/>
      <c r="E22" s="211"/>
      <c r="F22" s="211"/>
      <c r="G22" s="211"/>
      <c r="H22" s="211"/>
      <c r="I22" s="211"/>
      <c r="J22" s="211"/>
    </row>
    <row r="23" spans="1:10" s="105" customFormat="1" x14ac:dyDescent="0.2">
      <c r="A23" s="191"/>
      <c r="B23" s="191"/>
      <c r="C23" s="191"/>
      <c r="D23" s="191"/>
      <c r="E23" s="191"/>
      <c r="F23" s="191"/>
      <c r="G23" s="191"/>
      <c r="H23" s="191"/>
      <c r="I23" s="191"/>
      <c r="J23" s="191"/>
    </row>
    <row r="24" spans="1:10" s="105" customFormat="1" ht="21" customHeight="1" x14ac:dyDescent="0.2">
      <c r="A24" s="103">
        <v>7</v>
      </c>
      <c r="B24" s="211" t="s">
        <v>451</v>
      </c>
      <c r="C24" s="211"/>
      <c r="D24" s="211"/>
      <c r="E24" s="211"/>
      <c r="F24" s="211"/>
      <c r="G24" s="211"/>
      <c r="H24" s="211"/>
      <c r="I24" s="211"/>
      <c r="J24" s="211"/>
    </row>
    <row r="25" spans="1:10" s="105" customFormat="1" x14ac:dyDescent="0.2">
      <c r="A25" s="191"/>
      <c r="B25" s="191"/>
      <c r="C25" s="191"/>
      <c r="D25" s="191"/>
      <c r="E25" s="191"/>
      <c r="F25" s="191"/>
      <c r="G25" s="191"/>
      <c r="H25" s="191"/>
      <c r="I25" s="191"/>
      <c r="J25" s="191"/>
    </row>
    <row r="26" spans="1:10" s="105" customFormat="1" ht="32.25" customHeight="1" x14ac:dyDescent="0.2">
      <c r="A26" s="103">
        <v>8</v>
      </c>
      <c r="B26" s="211" t="s">
        <v>474</v>
      </c>
      <c r="C26" s="211"/>
      <c r="D26" s="211"/>
      <c r="E26" s="211"/>
      <c r="F26" s="211"/>
      <c r="G26" s="211"/>
      <c r="H26" s="211"/>
      <c r="I26" s="211"/>
      <c r="J26" s="211"/>
    </row>
    <row r="27" spans="1:10" s="105" customFormat="1" x14ac:dyDescent="0.2">
      <c r="A27" s="191"/>
      <c r="B27" s="191"/>
      <c r="C27" s="191"/>
      <c r="D27" s="191"/>
      <c r="E27" s="191"/>
      <c r="F27" s="191"/>
      <c r="G27" s="191"/>
      <c r="H27" s="191"/>
      <c r="I27" s="191"/>
      <c r="J27" s="191"/>
    </row>
    <row r="28" spans="1:10" s="105" customFormat="1" x14ac:dyDescent="0.2">
      <c r="A28" s="106">
        <v>9</v>
      </c>
      <c r="B28" s="218" t="s">
        <v>475</v>
      </c>
      <c r="C28" s="219"/>
      <c r="D28" s="219"/>
      <c r="E28" s="219"/>
      <c r="F28" s="219"/>
      <c r="G28" s="219"/>
      <c r="H28" s="219"/>
      <c r="I28" s="219"/>
      <c r="J28" s="220"/>
    </row>
    <row r="29" spans="1:10" s="105" customFormat="1" x14ac:dyDescent="0.2">
      <c r="A29" s="195"/>
      <c r="B29" s="196"/>
      <c r="C29" s="196"/>
      <c r="D29" s="196"/>
      <c r="E29" s="196"/>
      <c r="F29" s="196"/>
      <c r="G29" s="196"/>
      <c r="H29" s="196"/>
      <c r="I29" s="196"/>
      <c r="J29" s="197"/>
    </row>
    <row r="30" spans="1:10" s="105" customFormat="1" ht="28.5" customHeight="1" x14ac:dyDescent="0.2">
      <c r="A30" s="129">
        <v>10</v>
      </c>
      <c r="B30" s="192" t="s">
        <v>494</v>
      </c>
      <c r="C30" s="193"/>
      <c r="D30" s="193"/>
      <c r="E30" s="193"/>
      <c r="F30" s="193"/>
      <c r="G30" s="193"/>
      <c r="H30" s="193"/>
      <c r="I30" s="193"/>
      <c r="J30" s="194"/>
    </row>
    <row r="31" spans="1:10" s="105" customFormat="1" x14ac:dyDescent="0.2">
      <c r="A31" s="198"/>
      <c r="B31" s="199"/>
      <c r="C31" s="199"/>
      <c r="D31" s="199"/>
      <c r="E31" s="199"/>
      <c r="F31" s="199"/>
      <c r="G31" s="199"/>
      <c r="H31" s="199"/>
      <c r="I31" s="199"/>
      <c r="J31" s="200"/>
    </row>
    <row r="32" spans="1:10" s="105" customFormat="1" x14ac:dyDescent="0.2">
      <c r="A32" s="191">
        <v>11</v>
      </c>
      <c r="B32" s="208" t="s">
        <v>28</v>
      </c>
      <c r="C32" s="208"/>
      <c r="D32" s="208"/>
      <c r="E32" s="208"/>
      <c r="F32" s="208"/>
      <c r="G32" s="208"/>
      <c r="H32" s="208"/>
      <c r="I32" s="208"/>
      <c r="J32" s="208"/>
    </row>
    <row r="33" spans="1:10" s="105" customFormat="1" x14ac:dyDescent="0.2">
      <c r="A33" s="191"/>
      <c r="B33" s="208" t="s">
        <v>59</v>
      </c>
      <c r="C33" s="208"/>
      <c r="D33" s="208"/>
      <c r="E33" s="208"/>
      <c r="F33" s="208"/>
      <c r="G33" s="208"/>
      <c r="H33" s="208"/>
      <c r="I33" s="208"/>
      <c r="J33" s="208"/>
    </row>
    <row r="34" spans="1:10" s="105" customFormat="1" x14ac:dyDescent="0.2">
      <c r="A34" s="191"/>
      <c r="B34" s="208" t="s">
        <v>398</v>
      </c>
      <c r="C34" s="208"/>
      <c r="D34" s="208"/>
      <c r="E34" s="208"/>
      <c r="F34" s="208"/>
      <c r="G34" s="208"/>
      <c r="H34" s="208"/>
      <c r="I34" s="208"/>
      <c r="J34" s="208"/>
    </row>
    <row r="35" spans="1:10" s="105" customFormat="1" x14ac:dyDescent="0.2">
      <c r="A35" s="191"/>
      <c r="B35" s="191"/>
      <c r="C35" s="191"/>
      <c r="D35" s="191"/>
      <c r="E35" s="191"/>
      <c r="F35" s="191"/>
      <c r="G35" s="191"/>
      <c r="H35" s="191"/>
      <c r="I35" s="191"/>
      <c r="J35" s="191"/>
    </row>
    <row r="36" spans="1:10" s="105" customFormat="1" x14ac:dyDescent="0.2">
      <c r="A36" s="238" t="s">
        <v>435</v>
      </c>
      <c r="B36" s="238"/>
      <c r="C36" s="238"/>
      <c r="D36" s="238"/>
      <c r="E36" s="238"/>
      <c r="F36" s="238"/>
      <c r="G36" s="238"/>
      <c r="H36" s="238"/>
      <c r="I36" s="238"/>
      <c r="J36" s="238"/>
    </row>
    <row r="37" spans="1:10" s="105" customFormat="1" x14ac:dyDescent="0.2">
      <c r="A37" s="238"/>
      <c r="B37" s="238"/>
      <c r="C37" s="238"/>
      <c r="D37" s="238"/>
      <c r="E37" s="238"/>
      <c r="F37" s="238"/>
      <c r="G37" s="238"/>
      <c r="H37" s="238"/>
      <c r="I37" s="238"/>
      <c r="J37" s="238"/>
    </row>
    <row r="38" spans="1:10" s="107" customFormat="1" x14ac:dyDescent="0.2">
      <c r="A38" s="226"/>
      <c r="B38" s="226"/>
      <c r="C38" s="226"/>
      <c r="D38" s="226"/>
      <c r="E38" s="226"/>
      <c r="F38" s="226"/>
      <c r="G38" s="226"/>
      <c r="H38" s="226"/>
      <c r="I38" s="226"/>
      <c r="J38" s="226"/>
    </row>
    <row r="39" spans="1:10" x14ac:dyDescent="0.2">
      <c r="A39" s="103">
        <v>12</v>
      </c>
      <c r="B39" s="104" t="s">
        <v>393</v>
      </c>
      <c r="C39" s="213" t="s">
        <v>443</v>
      </c>
      <c r="D39" s="213"/>
      <c r="E39" s="213"/>
      <c r="F39" s="213"/>
      <c r="G39" s="213"/>
      <c r="H39" s="213"/>
      <c r="I39" s="213"/>
      <c r="J39" s="213"/>
    </row>
    <row r="40" spans="1:10" x14ac:dyDescent="0.2">
      <c r="A40" s="191"/>
      <c r="B40" s="191"/>
      <c r="C40" s="191"/>
      <c r="D40" s="191"/>
      <c r="E40" s="191"/>
      <c r="F40" s="191"/>
      <c r="G40" s="191"/>
      <c r="H40" s="191"/>
      <c r="I40" s="191"/>
      <c r="J40" s="191"/>
    </row>
    <row r="41" spans="1:10" x14ac:dyDescent="0.2">
      <c r="A41" s="103">
        <v>13</v>
      </c>
      <c r="B41" s="208" t="s">
        <v>444</v>
      </c>
      <c r="C41" s="208"/>
      <c r="D41" s="208"/>
      <c r="E41" s="208"/>
      <c r="F41" s="208"/>
      <c r="G41" s="208"/>
      <c r="H41" s="208"/>
      <c r="I41" s="208"/>
      <c r="J41" s="208"/>
    </row>
    <row r="42" spans="1:10" x14ac:dyDescent="0.2">
      <c r="A42" s="191"/>
      <c r="B42" s="191"/>
      <c r="C42" s="191"/>
      <c r="D42" s="191"/>
      <c r="E42" s="191"/>
      <c r="F42" s="191"/>
      <c r="G42" s="191"/>
      <c r="H42" s="191"/>
      <c r="I42" s="191"/>
      <c r="J42" s="191"/>
    </row>
    <row r="43" spans="1:10" s="105" customFormat="1" ht="30" customHeight="1" x14ac:dyDescent="0.2">
      <c r="A43" s="103">
        <v>14</v>
      </c>
      <c r="B43" s="209" t="s">
        <v>478</v>
      </c>
      <c r="C43" s="209"/>
      <c r="D43" s="209"/>
      <c r="E43" s="209"/>
      <c r="F43" s="209"/>
      <c r="G43" s="209"/>
      <c r="H43" s="209"/>
      <c r="I43" s="209"/>
      <c r="J43" s="209"/>
    </row>
    <row r="44" spans="1:10" x14ac:dyDescent="0.2">
      <c r="A44" s="191"/>
      <c r="B44" s="191"/>
      <c r="C44" s="191"/>
      <c r="D44" s="191"/>
      <c r="E44" s="191"/>
      <c r="F44" s="191"/>
      <c r="G44" s="191"/>
      <c r="H44" s="191"/>
      <c r="I44" s="191"/>
      <c r="J44" s="191"/>
    </row>
    <row r="45" spans="1:10" ht="29.25" customHeight="1" x14ac:dyDescent="0.2">
      <c r="A45" s="103">
        <v>15</v>
      </c>
      <c r="B45" s="211" t="s">
        <v>477</v>
      </c>
      <c r="C45" s="211"/>
      <c r="D45" s="211"/>
      <c r="E45" s="211"/>
      <c r="F45" s="211"/>
      <c r="G45" s="211"/>
      <c r="H45" s="211"/>
      <c r="I45" s="211"/>
      <c r="J45" s="211"/>
    </row>
    <row r="46" spans="1:10" x14ac:dyDescent="0.2">
      <c r="A46" s="191"/>
      <c r="B46" s="191"/>
      <c r="C46" s="191"/>
      <c r="D46" s="191"/>
      <c r="E46" s="191"/>
      <c r="F46" s="191"/>
      <c r="G46" s="191"/>
      <c r="H46" s="191"/>
      <c r="I46" s="191"/>
      <c r="J46" s="191"/>
    </row>
    <row r="47" spans="1:10" x14ac:dyDescent="0.2">
      <c r="A47" s="212" t="s">
        <v>0</v>
      </c>
      <c r="B47" s="212"/>
      <c r="C47" s="212"/>
      <c r="D47" s="212"/>
      <c r="E47" s="212"/>
      <c r="F47" s="212"/>
      <c r="G47" s="212"/>
      <c r="H47" s="212"/>
      <c r="I47" s="212"/>
      <c r="J47" s="212"/>
    </row>
    <row r="48" spans="1:10" x14ac:dyDescent="0.2">
      <c r="A48" s="191"/>
      <c r="B48" s="191"/>
      <c r="C48" s="191"/>
      <c r="D48" s="191"/>
      <c r="E48" s="191"/>
      <c r="F48" s="191"/>
      <c r="G48" s="191"/>
      <c r="H48" s="191"/>
      <c r="I48" s="191"/>
      <c r="J48" s="191"/>
    </row>
    <row r="49" spans="1:11" x14ac:dyDescent="0.2">
      <c r="A49" s="103">
        <v>16</v>
      </c>
      <c r="B49" s="211" t="s">
        <v>44</v>
      </c>
      <c r="C49" s="211"/>
      <c r="D49" s="211"/>
      <c r="E49" s="211"/>
      <c r="F49" s="211"/>
      <c r="G49" s="211"/>
      <c r="H49" s="211"/>
      <c r="I49" s="211"/>
      <c r="J49" s="211"/>
    </row>
    <row r="50" spans="1:11" x14ac:dyDescent="0.2">
      <c r="A50" s="191"/>
      <c r="B50" s="191"/>
      <c r="C50" s="191"/>
      <c r="D50" s="191"/>
      <c r="E50" s="191"/>
      <c r="F50" s="191"/>
      <c r="G50" s="191"/>
      <c r="H50" s="191"/>
      <c r="I50" s="191"/>
      <c r="J50" s="191"/>
    </row>
    <row r="51" spans="1:11" x14ac:dyDescent="0.2">
      <c r="A51" s="103">
        <v>17</v>
      </c>
      <c r="B51" s="104" t="s">
        <v>437</v>
      </c>
      <c r="C51" s="213" t="s">
        <v>436</v>
      </c>
      <c r="D51" s="213"/>
      <c r="E51" s="213"/>
      <c r="F51" s="213"/>
      <c r="G51" s="213"/>
      <c r="H51" s="213"/>
      <c r="I51" s="213"/>
      <c r="J51" s="213"/>
      <c r="K51" s="108"/>
    </row>
    <row r="52" spans="1:11" x14ac:dyDescent="0.2">
      <c r="A52" s="191"/>
      <c r="B52" s="191"/>
      <c r="C52" s="191"/>
      <c r="D52" s="191"/>
      <c r="E52" s="191"/>
      <c r="F52" s="191"/>
      <c r="G52" s="191"/>
      <c r="H52" s="191"/>
      <c r="I52" s="191"/>
      <c r="J52" s="191"/>
      <c r="K52" s="108"/>
    </row>
    <row r="53" spans="1:11" ht="41.25" customHeight="1" x14ac:dyDescent="0.2">
      <c r="A53" s="143">
        <v>18</v>
      </c>
      <c r="B53" s="170" t="s">
        <v>406</v>
      </c>
      <c r="C53" s="201" t="s">
        <v>476</v>
      </c>
      <c r="D53" s="201"/>
      <c r="E53" s="201"/>
      <c r="F53" s="201"/>
      <c r="G53" s="201"/>
      <c r="H53" s="201"/>
      <c r="I53" s="201"/>
      <c r="J53" s="201"/>
    </row>
    <row r="54" spans="1:11" x14ac:dyDescent="0.2">
      <c r="A54" s="226"/>
      <c r="B54" s="226"/>
      <c r="C54" s="226"/>
      <c r="D54" s="226"/>
      <c r="E54" s="226"/>
      <c r="F54" s="226"/>
      <c r="G54" s="226"/>
      <c r="H54" s="226"/>
      <c r="I54" s="226"/>
      <c r="J54" s="226"/>
    </row>
    <row r="55" spans="1:11" ht="14.25" customHeight="1" x14ac:dyDescent="0.2">
      <c r="A55" s="202">
        <v>19</v>
      </c>
      <c r="B55" s="202" t="s">
        <v>483</v>
      </c>
      <c r="C55" s="210" t="s">
        <v>438</v>
      </c>
      <c r="D55" s="210"/>
      <c r="E55" s="210"/>
      <c r="F55" s="210"/>
      <c r="G55" s="210"/>
      <c r="H55" s="210"/>
      <c r="I55" s="210"/>
      <c r="J55" s="210"/>
    </row>
    <row r="56" spans="1:11" x14ac:dyDescent="0.2">
      <c r="A56" s="202"/>
      <c r="B56" s="202"/>
      <c r="C56" s="210" t="s">
        <v>439</v>
      </c>
      <c r="D56" s="210"/>
      <c r="E56" s="210"/>
      <c r="F56" s="210"/>
      <c r="G56" s="210"/>
      <c r="H56" s="210"/>
      <c r="I56" s="210"/>
      <c r="J56" s="210"/>
    </row>
    <row r="57" spans="1:11" x14ac:dyDescent="0.2">
      <c r="A57" s="226"/>
      <c r="B57" s="226"/>
      <c r="C57" s="226"/>
      <c r="D57" s="226"/>
      <c r="E57" s="226"/>
      <c r="F57" s="226"/>
      <c r="G57" s="226"/>
      <c r="H57" s="226"/>
      <c r="I57" s="226"/>
      <c r="J57" s="226"/>
    </row>
    <row r="58" spans="1:11" ht="28.5" customHeight="1" x14ac:dyDescent="0.2">
      <c r="A58" s="143">
        <v>20</v>
      </c>
      <c r="B58" s="145" t="s">
        <v>484</v>
      </c>
      <c r="C58" s="203" t="s">
        <v>491</v>
      </c>
      <c r="D58" s="204"/>
      <c r="E58" s="204"/>
      <c r="F58" s="204"/>
      <c r="G58" s="204"/>
      <c r="H58" s="204"/>
      <c r="I58" s="204"/>
      <c r="J58" s="205"/>
    </row>
    <row r="59" spans="1:11" x14ac:dyDescent="0.2">
      <c r="A59" s="226"/>
      <c r="B59" s="226"/>
      <c r="C59" s="226"/>
      <c r="D59" s="226"/>
      <c r="E59" s="226"/>
      <c r="F59" s="226"/>
      <c r="G59" s="226"/>
      <c r="H59" s="226"/>
      <c r="I59" s="226"/>
      <c r="J59" s="226"/>
    </row>
    <row r="60" spans="1:11" x14ac:dyDescent="0.2">
      <c r="A60" s="226">
        <v>21</v>
      </c>
      <c r="B60" s="202" t="s">
        <v>459</v>
      </c>
      <c r="C60" s="210" t="s">
        <v>479</v>
      </c>
      <c r="D60" s="210"/>
      <c r="E60" s="210"/>
      <c r="F60" s="210"/>
      <c r="G60" s="210"/>
      <c r="H60" s="210"/>
      <c r="I60" s="210"/>
      <c r="J60" s="210"/>
    </row>
    <row r="61" spans="1:11" x14ac:dyDescent="0.2">
      <c r="A61" s="226"/>
      <c r="B61" s="202"/>
      <c r="C61" s="210" t="s">
        <v>411</v>
      </c>
      <c r="D61" s="210"/>
      <c r="E61" s="210"/>
      <c r="F61" s="210"/>
      <c r="G61" s="210"/>
      <c r="H61" s="210"/>
      <c r="I61" s="210"/>
      <c r="J61" s="210"/>
    </row>
    <row r="62" spans="1:11" x14ac:dyDescent="0.2">
      <c r="A62" s="226"/>
      <c r="B62" s="226"/>
      <c r="C62" s="226"/>
      <c r="D62" s="226"/>
      <c r="E62" s="226"/>
      <c r="F62" s="226"/>
      <c r="G62" s="226"/>
      <c r="H62" s="226"/>
      <c r="I62" s="226"/>
      <c r="J62" s="226"/>
    </row>
    <row r="63" spans="1:11" x14ac:dyDescent="0.2">
      <c r="A63" s="143">
        <v>22</v>
      </c>
      <c r="B63" s="144" t="s">
        <v>412</v>
      </c>
      <c r="C63" s="210" t="s">
        <v>440</v>
      </c>
      <c r="D63" s="210"/>
      <c r="E63" s="210"/>
      <c r="F63" s="210"/>
      <c r="G63" s="210"/>
      <c r="H63" s="210"/>
      <c r="I63" s="210"/>
      <c r="J63" s="210"/>
    </row>
    <row r="64" spans="1:11" x14ac:dyDescent="0.2">
      <c r="A64" s="226"/>
      <c r="B64" s="226"/>
      <c r="C64" s="226"/>
      <c r="D64" s="226"/>
      <c r="E64" s="226"/>
      <c r="F64" s="226"/>
      <c r="G64" s="226"/>
      <c r="H64" s="226"/>
      <c r="I64" s="226"/>
      <c r="J64" s="226"/>
    </row>
    <row r="65" spans="1:10" x14ac:dyDescent="0.2">
      <c r="A65" s="206">
        <v>23</v>
      </c>
      <c r="B65" s="144" t="s">
        <v>409</v>
      </c>
      <c r="C65" s="210" t="s">
        <v>441</v>
      </c>
      <c r="D65" s="210"/>
      <c r="E65" s="210"/>
      <c r="F65" s="210"/>
      <c r="G65" s="210"/>
      <c r="H65" s="210"/>
      <c r="I65" s="210"/>
      <c r="J65" s="210"/>
    </row>
    <row r="66" spans="1:10" x14ac:dyDescent="0.2">
      <c r="A66" s="207"/>
      <c r="B66" s="203" t="s">
        <v>490</v>
      </c>
      <c r="C66" s="204"/>
      <c r="D66" s="204"/>
      <c r="E66" s="204"/>
      <c r="F66" s="204"/>
      <c r="G66" s="204"/>
      <c r="H66" s="204"/>
      <c r="I66" s="204"/>
      <c r="J66" s="205"/>
    </row>
    <row r="67" spans="1:10" x14ac:dyDescent="0.2">
      <c r="A67" s="226"/>
      <c r="B67" s="226"/>
      <c r="C67" s="226"/>
      <c r="D67" s="226"/>
      <c r="E67" s="226"/>
      <c r="F67" s="226"/>
      <c r="G67" s="226"/>
      <c r="H67" s="226"/>
      <c r="I67" s="226"/>
      <c r="J67" s="226"/>
    </row>
    <row r="68" spans="1:10" x14ac:dyDescent="0.2">
      <c r="A68" s="143">
        <v>24</v>
      </c>
      <c r="B68" s="202" t="s">
        <v>442</v>
      </c>
      <c r="C68" s="202"/>
      <c r="D68" s="202"/>
      <c r="E68" s="202"/>
      <c r="F68" s="202"/>
      <c r="G68" s="202"/>
      <c r="H68" s="202"/>
      <c r="I68" s="202"/>
      <c r="J68" s="202"/>
    </row>
    <row r="69" spans="1:10" x14ac:dyDescent="0.2">
      <c r="A69" s="226"/>
      <c r="B69" s="226"/>
      <c r="C69" s="226"/>
      <c r="D69" s="226"/>
      <c r="E69" s="226"/>
      <c r="F69" s="226"/>
      <c r="G69" s="226"/>
      <c r="H69" s="226"/>
      <c r="I69" s="226"/>
      <c r="J69" s="226"/>
    </row>
    <row r="70" spans="1:10" ht="53.25" customHeight="1" x14ac:dyDescent="0.2">
      <c r="A70" s="143">
        <v>25</v>
      </c>
      <c r="B70" s="201" t="s">
        <v>485</v>
      </c>
      <c r="C70" s="202"/>
      <c r="D70" s="202"/>
      <c r="E70" s="202"/>
      <c r="F70" s="202"/>
      <c r="G70" s="202"/>
      <c r="H70" s="202"/>
      <c r="I70" s="202"/>
      <c r="J70" s="202"/>
    </row>
    <row r="71" spans="1:10" x14ac:dyDescent="0.2">
      <c r="A71" s="226"/>
      <c r="B71" s="226"/>
      <c r="C71" s="226"/>
      <c r="D71" s="226"/>
      <c r="E71" s="226"/>
      <c r="F71" s="226"/>
      <c r="G71" s="226"/>
      <c r="H71" s="226"/>
      <c r="I71" s="226"/>
      <c r="J71" s="226"/>
    </row>
    <row r="72" spans="1:10" s="109" customFormat="1" ht="67.5" customHeight="1" x14ac:dyDescent="0.2">
      <c r="A72" s="143">
        <v>26</v>
      </c>
      <c r="B72" s="201" t="s">
        <v>480</v>
      </c>
      <c r="C72" s="202"/>
      <c r="D72" s="202"/>
      <c r="E72" s="202"/>
      <c r="F72" s="202"/>
      <c r="G72" s="202"/>
      <c r="H72" s="202"/>
      <c r="I72" s="202"/>
      <c r="J72" s="202"/>
    </row>
    <row r="73" spans="1:10" x14ac:dyDescent="0.2">
      <c r="A73" s="226"/>
      <c r="B73" s="226"/>
      <c r="C73" s="226"/>
      <c r="D73" s="226"/>
      <c r="E73" s="226"/>
      <c r="F73" s="226"/>
      <c r="G73" s="226"/>
      <c r="H73" s="226"/>
      <c r="I73" s="226"/>
      <c r="J73" s="226"/>
    </row>
    <row r="74" spans="1:10" s="109" customFormat="1" ht="42.75" customHeight="1" x14ac:dyDescent="0.2">
      <c r="A74" s="143">
        <v>27</v>
      </c>
      <c r="B74" s="201" t="s">
        <v>481</v>
      </c>
      <c r="C74" s="202"/>
      <c r="D74" s="202"/>
      <c r="E74" s="202"/>
      <c r="F74" s="202"/>
      <c r="G74" s="202"/>
      <c r="H74" s="202"/>
      <c r="I74" s="202"/>
      <c r="J74" s="202"/>
    </row>
    <row r="75" spans="1:10" x14ac:dyDescent="0.2">
      <c r="A75" s="226"/>
      <c r="B75" s="226"/>
      <c r="C75" s="226"/>
      <c r="D75" s="226"/>
      <c r="E75" s="226"/>
      <c r="F75" s="226"/>
      <c r="G75" s="226"/>
      <c r="H75" s="226"/>
      <c r="I75" s="226"/>
      <c r="J75" s="226"/>
    </row>
    <row r="76" spans="1:10" s="109" customFormat="1" ht="30" customHeight="1" x14ac:dyDescent="0.2">
      <c r="A76" s="143">
        <v>28</v>
      </c>
      <c r="B76" s="201" t="s">
        <v>445</v>
      </c>
      <c r="C76" s="202"/>
      <c r="D76" s="202"/>
      <c r="E76" s="202"/>
      <c r="F76" s="202"/>
      <c r="G76" s="202"/>
      <c r="H76" s="202"/>
      <c r="I76" s="202"/>
      <c r="J76" s="202"/>
    </row>
    <row r="77" spans="1:10" x14ac:dyDescent="0.2">
      <c r="A77" s="226"/>
      <c r="B77" s="226"/>
      <c r="C77" s="226"/>
      <c r="D77" s="226"/>
      <c r="E77" s="226"/>
      <c r="F77" s="226"/>
      <c r="G77" s="226"/>
      <c r="H77" s="226"/>
      <c r="I77" s="226"/>
      <c r="J77" s="226"/>
    </row>
    <row r="78" spans="1:10" x14ac:dyDescent="0.2">
      <c r="A78" s="143">
        <v>29</v>
      </c>
      <c r="B78" s="210" t="s">
        <v>446</v>
      </c>
      <c r="C78" s="210"/>
      <c r="D78" s="210"/>
      <c r="E78" s="210"/>
      <c r="F78" s="210"/>
      <c r="G78" s="210"/>
      <c r="H78" s="210"/>
      <c r="I78" s="210"/>
      <c r="J78" s="210"/>
    </row>
    <row r="79" spans="1:10" x14ac:dyDescent="0.2">
      <c r="A79" s="226"/>
      <c r="B79" s="226"/>
      <c r="C79" s="226"/>
      <c r="D79" s="226"/>
      <c r="E79" s="226"/>
      <c r="F79" s="226"/>
      <c r="G79" s="226"/>
      <c r="H79" s="226"/>
      <c r="I79" s="226"/>
      <c r="J79" s="226"/>
    </row>
    <row r="80" spans="1:10" ht="46.5" customHeight="1" x14ac:dyDescent="0.2">
      <c r="A80" s="143">
        <v>30</v>
      </c>
      <c r="B80" s="201" t="s">
        <v>447</v>
      </c>
      <c r="C80" s="202"/>
      <c r="D80" s="202"/>
      <c r="E80" s="202"/>
      <c r="F80" s="202"/>
      <c r="G80" s="202"/>
      <c r="H80" s="202"/>
      <c r="I80" s="202"/>
      <c r="J80" s="202"/>
    </row>
    <row r="81" spans="1:10" x14ac:dyDescent="0.2">
      <c r="A81" s="226"/>
      <c r="B81" s="226"/>
      <c r="C81" s="226"/>
      <c r="D81" s="226"/>
      <c r="E81" s="226"/>
      <c r="F81" s="226"/>
      <c r="G81" s="226"/>
      <c r="H81" s="226"/>
      <c r="I81" s="226"/>
      <c r="J81" s="226"/>
    </row>
    <row r="82" spans="1:10" ht="33.75" customHeight="1" x14ac:dyDescent="0.2">
      <c r="A82" s="143">
        <v>31</v>
      </c>
      <c r="B82" s="171" t="s">
        <v>460</v>
      </c>
      <c r="C82" s="204" t="s">
        <v>486</v>
      </c>
      <c r="D82" s="227"/>
      <c r="E82" s="227"/>
      <c r="F82" s="227"/>
      <c r="G82" s="227"/>
      <c r="H82" s="227"/>
      <c r="I82" s="227"/>
      <c r="J82" s="228"/>
    </row>
    <row r="83" spans="1:10" x14ac:dyDescent="0.2">
      <c r="A83" s="226"/>
      <c r="B83" s="226"/>
      <c r="C83" s="226"/>
      <c r="D83" s="226"/>
      <c r="E83" s="226"/>
      <c r="F83" s="226"/>
      <c r="G83" s="226"/>
      <c r="H83" s="226"/>
      <c r="I83" s="226"/>
      <c r="J83" s="226"/>
    </row>
    <row r="84" spans="1:10" x14ac:dyDescent="0.2">
      <c r="A84" s="233" t="s">
        <v>461</v>
      </c>
      <c r="B84" s="234"/>
      <c r="C84" s="234"/>
      <c r="D84" s="234"/>
      <c r="E84" s="234"/>
      <c r="F84" s="234"/>
      <c r="G84" s="234"/>
      <c r="H84" s="234"/>
      <c r="I84" s="234"/>
      <c r="J84" s="235"/>
    </row>
    <row r="85" spans="1:10" x14ac:dyDescent="0.2">
      <c r="A85" s="230"/>
      <c r="B85" s="231"/>
      <c r="C85" s="231"/>
      <c r="D85" s="231"/>
      <c r="E85" s="231"/>
      <c r="F85" s="231"/>
      <c r="G85" s="231"/>
      <c r="H85" s="231"/>
      <c r="I85" s="231"/>
      <c r="J85" s="232"/>
    </row>
    <row r="86" spans="1:10" x14ac:dyDescent="0.2">
      <c r="A86" s="226">
        <v>32</v>
      </c>
      <c r="B86" s="169" t="s">
        <v>502</v>
      </c>
      <c r="C86" s="236" t="s">
        <v>505</v>
      </c>
      <c r="D86" s="236"/>
      <c r="E86" s="236"/>
      <c r="F86" s="236"/>
      <c r="G86" s="236"/>
      <c r="H86" s="236"/>
      <c r="I86" s="236"/>
      <c r="J86" s="236"/>
    </row>
    <row r="87" spans="1:10" x14ac:dyDescent="0.2">
      <c r="A87" s="226"/>
      <c r="B87" s="169" t="s">
        <v>503</v>
      </c>
      <c r="C87" s="236" t="s">
        <v>506</v>
      </c>
      <c r="D87" s="236"/>
      <c r="E87" s="236"/>
      <c r="F87" s="236"/>
      <c r="G87" s="236"/>
      <c r="H87" s="236"/>
      <c r="I87" s="236"/>
      <c r="J87" s="236"/>
    </row>
    <row r="88" spans="1:10" x14ac:dyDescent="0.2">
      <c r="A88" s="226"/>
      <c r="B88" s="169" t="s">
        <v>504</v>
      </c>
      <c r="C88" s="236" t="s">
        <v>507</v>
      </c>
      <c r="D88" s="236"/>
      <c r="E88" s="236"/>
      <c r="F88" s="236"/>
      <c r="G88" s="236"/>
      <c r="H88" s="236"/>
      <c r="I88" s="236"/>
      <c r="J88" s="236"/>
    </row>
    <row r="89" spans="1:10" x14ac:dyDescent="0.2">
      <c r="A89" s="146"/>
      <c r="B89" s="147"/>
      <c r="C89" s="147"/>
      <c r="D89" s="147"/>
      <c r="E89" s="147"/>
      <c r="F89" s="147"/>
      <c r="G89" s="147"/>
      <c r="H89" s="147"/>
      <c r="I89" s="147"/>
      <c r="J89" s="148"/>
    </row>
    <row r="90" spans="1:10" ht="46.5" customHeight="1" x14ac:dyDescent="0.2">
      <c r="A90" s="103">
        <v>33</v>
      </c>
      <c r="B90" s="211" t="s">
        <v>482</v>
      </c>
      <c r="C90" s="208"/>
      <c r="D90" s="208"/>
      <c r="E90" s="208"/>
      <c r="F90" s="208"/>
      <c r="G90" s="208"/>
      <c r="H90" s="208"/>
      <c r="I90" s="208"/>
      <c r="J90" s="208"/>
    </row>
    <row r="91" spans="1:10" x14ac:dyDescent="0.2">
      <c r="A91" s="191"/>
      <c r="B91" s="191"/>
      <c r="C91" s="191"/>
      <c r="D91" s="191"/>
      <c r="E91" s="191"/>
      <c r="F91" s="191"/>
      <c r="G91" s="191"/>
      <c r="H91" s="191"/>
      <c r="I91" s="191"/>
      <c r="J91" s="191"/>
    </row>
    <row r="92" spans="1:10" x14ac:dyDescent="0.2">
      <c r="A92" s="212" t="s">
        <v>69</v>
      </c>
      <c r="B92" s="212"/>
      <c r="C92" s="212"/>
      <c r="D92" s="212"/>
      <c r="E92" s="212"/>
      <c r="F92" s="212"/>
      <c r="G92" s="212"/>
      <c r="H92" s="212"/>
      <c r="I92" s="212"/>
      <c r="J92" s="212"/>
    </row>
    <row r="93" spans="1:10" x14ac:dyDescent="0.2">
      <c r="A93" s="191"/>
      <c r="B93" s="191"/>
      <c r="C93" s="191"/>
      <c r="D93" s="191"/>
      <c r="E93" s="191"/>
      <c r="F93" s="191"/>
      <c r="G93" s="191"/>
      <c r="H93" s="191"/>
      <c r="I93" s="191"/>
      <c r="J93" s="191"/>
    </row>
    <row r="94" spans="1:10" x14ac:dyDescent="0.2">
      <c r="A94" s="103">
        <v>34</v>
      </c>
      <c r="B94" s="208" t="s">
        <v>54</v>
      </c>
      <c r="C94" s="208"/>
      <c r="D94" s="208"/>
      <c r="E94" s="208"/>
      <c r="F94" s="208"/>
      <c r="G94" s="208"/>
      <c r="H94" s="208"/>
      <c r="I94" s="208"/>
      <c r="J94" s="208"/>
    </row>
    <row r="95" spans="1:10" x14ac:dyDescent="0.2">
      <c r="A95" s="191"/>
      <c r="B95" s="191"/>
      <c r="C95" s="191"/>
      <c r="D95" s="191"/>
      <c r="E95" s="191"/>
      <c r="F95" s="191"/>
      <c r="G95" s="191"/>
      <c r="H95" s="191"/>
      <c r="I95" s="191"/>
      <c r="J95" s="191"/>
    </row>
    <row r="96" spans="1:10" x14ac:dyDescent="0.2">
      <c r="A96" s="212" t="s">
        <v>64</v>
      </c>
      <c r="B96" s="212"/>
      <c r="C96" s="212"/>
      <c r="D96" s="212"/>
      <c r="E96" s="212"/>
      <c r="F96" s="212"/>
      <c r="G96" s="212"/>
      <c r="H96" s="212"/>
      <c r="I96" s="212"/>
      <c r="J96" s="212"/>
    </row>
    <row r="97" spans="1:10" s="35" customFormat="1" x14ac:dyDescent="0.2">
      <c r="A97" s="226"/>
      <c r="B97" s="226"/>
      <c r="C97" s="226"/>
      <c r="D97" s="226"/>
      <c r="E97" s="226"/>
      <c r="F97" s="226"/>
      <c r="G97" s="226"/>
      <c r="H97" s="226"/>
      <c r="I97" s="226"/>
      <c r="J97" s="226"/>
    </row>
    <row r="98" spans="1:10" x14ac:dyDescent="0.2">
      <c r="A98" s="103">
        <v>35</v>
      </c>
      <c r="B98" s="208" t="s">
        <v>4</v>
      </c>
      <c r="C98" s="208"/>
      <c r="D98" s="208"/>
      <c r="E98" s="208"/>
      <c r="F98" s="208"/>
      <c r="G98" s="208"/>
      <c r="H98" s="208"/>
      <c r="I98" s="208"/>
      <c r="J98" s="208"/>
    </row>
    <row r="99" spans="1:10" x14ac:dyDescent="0.2">
      <c r="A99" s="191"/>
      <c r="B99" s="191"/>
      <c r="C99" s="191"/>
      <c r="D99" s="191"/>
      <c r="E99" s="191"/>
      <c r="F99" s="191"/>
      <c r="G99" s="191"/>
      <c r="H99" s="191"/>
      <c r="I99" s="191"/>
      <c r="J99" s="191"/>
    </row>
    <row r="100" spans="1:10" x14ac:dyDescent="0.2">
      <c r="A100" s="103"/>
      <c r="B100" s="229" t="s">
        <v>448</v>
      </c>
      <c r="C100" s="202"/>
      <c r="D100" s="202"/>
      <c r="E100" s="202"/>
      <c r="F100" s="202"/>
      <c r="G100" s="202"/>
      <c r="H100" s="202"/>
      <c r="I100" s="202"/>
      <c r="J100" s="202"/>
    </row>
    <row r="101" spans="1:10" x14ac:dyDescent="0.2">
      <c r="A101" s="191"/>
      <c r="B101" s="191"/>
      <c r="C101" s="191"/>
      <c r="D101" s="191"/>
      <c r="E101" s="191"/>
      <c r="F101" s="191"/>
      <c r="G101" s="191"/>
      <c r="H101" s="191"/>
      <c r="I101" s="191"/>
      <c r="J101" s="191"/>
    </row>
    <row r="102" spans="1:10" x14ac:dyDescent="0.2">
      <c r="A102" s="191"/>
      <c r="B102" s="213" t="s">
        <v>318</v>
      </c>
      <c r="C102" s="213"/>
      <c r="D102" s="213"/>
      <c r="E102" s="213"/>
      <c r="F102" s="213"/>
      <c r="G102" s="213"/>
      <c r="H102" s="213"/>
      <c r="I102" s="213"/>
      <c r="J102" s="213"/>
    </row>
    <row r="103" spans="1:10" ht="42.75" customHeight="1" x14ac:dyDescent="0.2">
      <c r="A103" s="191"/>
      <c r="B103" s="211" t="s">
        <v>449</v>
      </c>
      <c r="C103" s="211"/>
      <c r="D103" s="211"/>
      <c r="E103" s="211"/>
      <c r="F103" s="211"/>
      <c r="G103" s="211"/>
      <c r="H103" s="211"/>
      <c r="I103" s="211"/>
      <c r="J103" s="211"/>
    </row>
  </sheetData>
  <sheetProtection algorithmName="SHA-512" hashValue="UQiSiWGTD1DXrUdEX8hORwDvXh5ftfN9+epBhJPkT9nDwsugVqInJpxt6Ix+LL8sy/wOkipTv/4bitAkgAz+9A==" saltValue="3tzYW3h7Sc8t9tdxZxILPg==" spinCount="100000" sheet="1" formatCells="0" formatColumns="0" formatRows="0" insertColumns="0" insertRows="0" insertHyperlinks="0" deleteColumns="0" deleteRows="0" sort="0" autoFilter="0" pivotTables="0"/>
  <mergeCells count="112">
    <mergeCell ref="A3:J3"/>
    <mergeCell ref="A1:J1"/>
    <mergeCell ref="A2:J2"/>
    <mergeCell ref="A95:J95"/>
    <mergeCell ref="A96:J96"/>
    <mergeCell ref="A67:J67"/>
    <mergeCell ref="A69:J69"/>
    <mergeCell ref="B60:B61"/>
    <mergeCell ref="A59:J59"/>
    <mergeCell ref="A52:J52"/>
    <mergeCell ref="A54:J54"/>
    <mergeCell ref="A57:J57"/>
    <mergeCell ref="A55:A56"/>
    <mergeCell ref="B55:B56"/>
    <mergeCell ref="A7:J7"/>
    <mergeCell ref="A5:J5"/>
    <mergeCell ref="A17:J17"/>
    <mergeCell ref="A8:A11"/>
    <mergeCell ref="A23:J23"/>
    <mergeCell ref="A18:A22"/>
    <mergeCell ref="B8:J8"/>
    <mergeCell ref="B18:J18"/>
    <mergeCell ref="A36:J37"/>
    <mergeCell ref="A38:J38"/>
    <mergeCell ref="B94:J94"/>
    <mergeCell ref="A84:J84"/>
    <mergeCell ref="A91:J91"/>
    <mergeCell ref="A92:J92"/>
    <mergeCell ref="A93:J93"/>
    <mergeCell ref="B78:J78"/>
    <mergeCell ref="B80:J80"/>
    <mergeCell ref="C86:J86"/>
    <mergeCell ref="C87:J87"/>
    <mergeCell ref="C88:J88"/>
    <mergeCell ref="A86:A88"/>
    <mergeCell ref="A71:J71"/>
    <mergeCell ref="A73:J73"/>
    <mergeCell ref="A75:J75"/>
    <mergeCell ref="A77:J77"/>
    <mergeCell ref="A79:J79"/>
    <mergeCell ref="A81:J81"/>
    <mergeCell ref="B90:J90"/>
    <mergeCell ref="A83:J83"/>
    <mergeCell ref="B72:J72"/>
    <mergeCell ref="B74:J74"/>
    <mergeCell ref="B76:J76"/>
    <mergeCell ref="A64:J64"/>
    <mergeCell ref="C55:J55"/>
    <mergeCell ref="A25:J25"/>
    <mergeCell ref="B102:J102"/>
    <mergeCell ref="A101:J101"/>
    <mergeCell ref="A102:A103"/>
    <mergeCell ref="C82:J82"/>
    <mergeCell ref="C60:J60"/>
    <mergeCell ref="C61:J61"/>
    <mergeCell ref="C63:J63"/>
    <mergeCell ref="A62:J62"/>
    <mergeCell ref="A60:A61"/>
    <mergeCell ref="B41:J41"/>
    <mergeCell ref="A40:J40"/>
    <mergeCell ref="A42:J42"/>
    <mergeCell ref="B103:J103"/>
    <mergeCell ref="B26:J26"/>
    <mergeCell ref="B98:J98"/>
    <mergeCell ref="B100:J100"/>
    <mergeCell ref="C51:J51"/>
    <mergeCell ref="A85:J85"/>
    <mergeCell ref="B34:J34"/>
    <mergeCell ref="A97:J97"/>
    <mergeCell ref="A99:J99"/>
    <mergeCell ref="B24:J24"/>
    <mergeCell ref="B4:J4"/>
    <mergeCell ref="B6:J6"/>
    <mergeCell ref="B21:J21"/>
    <mergeCell ref="B28:J28"/>
    <mergeCell ref="B9:J9"/>
    <mergeCell ref="B19:J19"/>
    <mergeCell ref="B20:J20"/>
    <mergeCell ref="B13:J13"/>
    <mergeCell ref="B14:J14"/>
    <mergeCell ref="A12:J12"/>
    <mergeCell ref="B16:J16"/>
    <mergeCell ref="A15:J15"/>
    <mergeCell ref="A13:A14"/>
    <mergeCell ref="B10:J10"/>
    <mergeCell ref="B11:J11"/>
    <mergeCell ref="B22:J22"/>
    <mergeCell ref="A27:J27"/>
    <mergeCell ref="A35:J35"/>
    <mergeCell ref="A32:A34"/>
    <mergeCell ref="B30:J30"/>
    <mergeCell ref="A29:J29"/>
    <mergeCell ref="A31:J31"/>
    <mergeCell ref="B70:J70"/>
    <mergeCell ref="B66:J66"/>
    <mergeCell ref="A65:A66"/>
    <mergeCell ref="A44:J44"/>
    <mergeCell ref="A46:J46"/>
    <mergeCell ref="B32:J32"/>
    <mergeCell ref="B33:J33"/>
    <mergeCell ref="A48:J48"/>
    <mergeCell ref="A50:J50"/>
    <mergeCell ref="B43:J43"/>
    <mergeCell ref="C56:J56"/>
    <mergeCell ref="C58:J58"/>
    <mergeCell ref="B49:J49"/>
    <mergeCell ref="C65:J65"/>
    <mergeCell ref="B45:J45"/>
    <mergeCell ref="B68:J68"/>
    <mergeCell ref="A47:J47"/>
    <mergeCell ref="C39:J39"/>
    <mergeCell ref="C53:J53"/>
  </mergeCells>
  <pageMargins left="0.7" right="0.7" top="0.75" bottom="0.75" header="0.3" footer="0.3"/>
  <pageSetup paperSize="9" scale="69"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S118"/>
  <sheetViews>
    <sheetView zoomScaleNormal="100" zoomScaleSheetLayoutView="100" zoomScalePageLayoutView="20" workbookViewId="0">
      <selection activeCell="B12" sqref="B12:J13"/>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49" t="s">
        <v>510</v>
      </c>
      <c r="B1" s="250"/>
      <c r="C1" s="250"/>
      <c r="D1" s="250"/>
      <c r="E1" s="250"/>
      <c r="F1" s="250"/>
      <c r="G1" s="250"/>
      <c r="H1" s="250"/>
      <c r="I1" s="250"/>
      <c r="J1" s="251"/>
      <c r="K1" s="70" t="s">
        <v>393</v>
      </c>
      <c r="L1" s="59"/>
    </row>
    <row r="2" spans="1:12" ht="12.75" customHeight="1" x14ac:dyDescent="0.2">
      <c r="A2" s="252" t="s">
        <v>454</v>
      </c>
      <c r="B2" s="253"/>
      <c r="C2" s="253"/>
      <c r="D2" s="253"/>
      <c r="E2" s="253"/>
      <c r="F2" s="253"/>
      <c r="G2" s="253"/>
      <c r="H2" s="253"/>
      <c r="I2" s="253"/>
      <c r="J2" s="254"/>
      <c r="K2" s="163" t="s">
        <v>452</v>
      </c>
      <c r="L2" s="59"/>
    </row>
    <row r="3" spans="1:12" s="35" customFormat="1" ht="6" customHeight="1" x14ac:dyDescent="0.2">
      <c r="A3" s="255"/>
      <c r="B3" s="256"/>
      <c r="C3" s="256"/>
      <c r="D3" s="256"/>
      <c r="E3" s="256"/>
      <c r="F3" s="256"/>
      <c r="G3" s="256"/>
      <c r="H3" s="256"/>
      <c r="I3" s="256"/>
      <c r="J3" s="257"/>
      <c r="K3" s="43"/>
      <c r="L3" s="33"/>
    </row>
    <row r="4" spans="1:12" s="35" customFormat="1" ht="12.75" customHeight="1" x14ac:dyDescent="0.2">
      <c r="A4" s="255" t="s">
        <v>455</v>
      </c>
      <c r="B4" s="256"/>
      <c r="C4" s="256"/>
      <c r="D4" s="256"/>
      <c r="E4" s="256"/>
      <c r="F4" s="132"/>
      <c r="G4" s="132"/>
      <c r="H4" s="132"/>
      <c r="I4" s="132"/>
      <c r="J4" s="133"/>
      <c r="K4" s="239"/>
      <c r="L4" s="33"/>
    </row>
    <row r="5" spans="1:12" ht="12.75" customHeight="1" x14ac:dyDescent="0.2">
      <c r="A5" s="73" t="s">
        <v>401</v>
      </c>
      <c r="B5" s="258"/>
      <c r="C5" s="259"/>
      <c r="D5" s="259"/>
      <c r="E5" s="260"/>
      <c r="F5" s="137" t="s">
        <v>404</v>
      </c>
      <c r="G5" s="241"/>
      <c r="H5" s="241"/>
      <c r="I5" s="241"/>
      <c r="J5" s="242"/>
      <c r="K5" s="239"/>
      <c r="L5" s="59"/>
    </row>
    <row r="6" spans="1:12" ht="12.75" customHeight="1" x14ac:dyDescent="0.2">
      <c r="A6" s="130" t="s">
        <v>402</v>
      </c>
      <c r="B6" s="258"/>
      <c r="C6" s="259"/>
      <c r="D6" s="259"/>
      <c r="E6" s="260"/>
      <c r="F6" s="137" t="s">
        <v>497</v>
      </c>
      <c r="G6" s="261"/>
      <c r="H6" s="261"/>
      <c r="I6" s="261"/>
      <c r="J6" s="262"/>
      <c r="K6" s="239"/>
      <c r="L6" s="59"/>
    </row>
    <row r="7" spans="1:12" ht="12.75" customHeight="1" x14ac:dyDescent="0.2">
      <c r="A7" s="130" t="s">
        <v>403</v>
      </c>
      <c r="B7" s="240"/>
      <c r="C7" s="240"/>
      <c r="D7" s="240"/>
      <c r="E7" s="240"/>
      <c r="F7" s="137" t="s">
        <v>405</v>
      </c>
      <c r="G7" s="241"/>
      <c r="H7" s="241"/>
      <c r="I7" s="241"/>
      <c r="J7" s="242"/>
      <c r="K7" s="239"/>
      <c r="L7" s="59"/>
    </row>
    <row r="8" spans="1:12" ht="12.75" customHeight="1" x14ac:dyDescent="0.2">
      <c r="A8" s="149"/>
      <c r="B8" s="240"/>
      <c r="C8" s="240"/>
      <c r="D8" s="240"/>
      <c r="E8" s="240"/>
      <c r="F8" s="13"/>
      <c r="G8" s="13"/>
      <c r="H8" s="13"/>
      <c r="I8" s="13"/>
      <c r="J8" s="74"/>
      <c r="K8" s="239"/>
      <c r="L8" s="59"/>
    </row>
    <row r="9" spans="1:12" ht="12" customHeight="1" x14ac:dyDescent="0.2">
      <c r="A9" s="149"/>
      <c r="B9" s="240"/>
      <c r="C9" s="240"/>
      <c r="D9" s="240"/>
      <c r="E9" s="240"/>
      <c r="F9" s="13"/>
      <c r="G9" s="13"/>
      <c r="H9" s="13"/>
      <c r="I9" s="13"/>
      <c r="J9" s="74"/>
      <c r="K9" s="239"/>
      <c r="L9" s="59"/>
    </row>
    <row r="10" spans="1:12" s="35" customFormat="1" x14ac:dyDescent="0.2">
      <c r="A10" s="75" t="s">
        <v>456</v>
      </c>
      <c r="B10" s="13"/>
      <c r="C10" s="13"/>
      <c r="D10" s="13"/>
      <c r="E10" s="13"/>
      <c r="F10" s="13"/>
      <c r="G10" s="13"/>
      <c r="H10" s="13"/>
      <c r="I10" s="13"/>
      <c r="J10" s="74"/>
      <c r="K10" s="239"/>
      <c r="L10" s="33"/>
    </row>
    <row r="11" spans="1:12" s="35" customFormat="1" x14ac:dyDescent="0.2">
      <c r="A11" s="130" t="s">
        <v>457</v>
      </c>
      <c r="B11" s="263"/>
      <c r="C11" s="263"/>
      <c r="D11" s="263"/>
      <c r="E11" s="263"/>
      <c r="F11" s="137" t="s">
        <v>404</v>
      </c>
      <c r="G11" s="241"/>
      <c r="H11" s="241"/>
      <c r="I11" s="241"/>
      <c r="J11" s="242"/>
      <c r="K11" s="239"/>
      <c r="L11" s="33"/>
    </row>
    <row r="12" spans="1:12" s="35" customFormat="1" x14ac:dyDescent="0.2">
      <c r="A12" s="130" t="s">
        <v>458</v>
      </c>
      <c r="B12" s="264"/>
      <c r="C12" s="265"/>
      <c r="D12" s="265"/>
      <c r="E12" s="265"/>
      <c r="F12" s="265"/>
      <c r="G12" s="265"/>
      <c r="H12" s="265"/>
      <c r="I12" s="265"/>
      <c r="J12" s="266"/>
      <c r="K12" s="239"/>
      <c r="L12" s="33"/>
    </row>
    <row r="13" spans="1:12" s="35" customFormat="1" x14ac:dyDescent="0.2">
      <c r="A13" s="130"/>
      <c r="B13" s="267"/>
      <c r="C13" s="268"/>
      <c r="D13" s="268"/>
      <c r="E13" s="268"/>
      <c r="F13" s="268"/>
      <c r="G13" s="268"/>
      <c r="H13" s="268"/>
      <c r="I13" s="268"/>
      <c r="J13" s="269"/>
      <c r="K13" s="239"/>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243" t="s">
        <v>65</v>
      </c>
      <c r="B15" s="244"/>
      <c r="C15" s="244"/>
      <c r="D15" s="244"/>
      <c r="E15" s="244"/>
      <c r="F15" s="244"/>
      <c r="G15" s="244"/>
      <c r="H15" s="244"/>
      <c r="I15" s="244"/>
      <c r="J15" s="245"/>
      <c r="K15" s="20"/>
      <c r="L15" s="33"/>
    </row>
    <row r="16" spans="1:12" s="69" customFormat="1" ht="13.5" customHeight="1" x14ac:dyDescent="0.2">
      <c r="A16" s="353" t="s">
        <v>421</v>
      </c>
      <c r="B16" s="354"/>
      <c r="C16" s="354"/>
      <c r="D16" s="354"/>
      <c r="E16" s="354"/>
      <c r="F16" s="354"/>
      <c r="G16" s="354"/>
      <c r="H16" s="354"/>
      <c r="I16" s="354"/>
      <c r="J16" s="355"/>
      <c r="K16" s="85"/>
    </row>
    <row r="17" spans="1:13" ht="15" customHeight="1" x14ac:dyDescent="0.2">
      <c r="A17" s="246" t="s">
        <v>496</v>
      </c>
      <c r="B17" s="247"/>
      <c r="C17" s="247"/>
      <c r="D17" s="247"/>
      <c r="E17" s="240"/>
      <c r="F17" s="240"/>
      <c r="G17" s="240"/>
      <c r="H17" s="240"/>
      <c r="I17" s="240"/>
      <c r="J17" s="248"/>
      <c r="K17" s="44"/>
      <c r="L17" s="59"/>
    </row>
    <row r="18" spans="1:13" ht="15" customHeight="1" x14ac:dyDescent="0.2">
      <c r="A18" s="130" t="s">
        <v>406</v>
      </c>
      <c r="B18" s="240"/>
      <c r="C18" s="240"/>
      <c r="D18" s="240"/>
      <c r="E18" s="370"/>
      <c r="F18" s="150"/>
      <c r="G18" s="165" t="s">
        <v>459</v>
      </c>
      <c r="H18" s="279" t="s">
        <v>452</v>
      </c>
      <c r="I18" s="279"/>
      <c r="J18" s="280"/>
      <c r="K18" s="44"/>
      <c r="L18" s="59"/>
    </row>
    <row r="19" spans="1:13" ht="15" customHeight="1" x14ac:dyDescent="0.2">
      <c r="A19" s="130"/>
      <c r="B19" s="240"/>
      <c r="C19" s="240"/>
      <c r="D19" s="240"/>
      <c r="E19" s="240"/>
      <c r="F19" s="131"/>
      <c r="G19" s="14" t="s">
        <v>412</v>
      </c>
      <c r="H19" s="258"/>
      <c r="I19" s="259"/>
      <c r="J19" s="281"/>
      <c r="K19" s="44"/>
      <c r="L19" s="60"/>
      <c r="M19" s="11"/>
    </row>
    <row r="20" spans="1:13" ht="15" customHeight="1" x14ac:dyDescent="0.2">
      <c r="A20" s="130"/>
      <c r="B20" s="240"/>
      <c r="C20" s="240"/>
      <c r="D20" s="240"/>
      <c r="E20" s="240"/>
      <c r="F20" s="273" t="s">
        <v>407</v>
      </c>
      <c r="G20" s="274"/>
      <c r="H20" s="282"/>
      <c r="I20" s="283"/>
      <c r="J20" s="284"/>
      <c r="K20" s="44"/>
      <c r="L20" s="59"/>
    </row>
    <row r="21" spans="1:13" ht="15" customHeight="1" x14ac:dyDescent="0.2">
      <c r="A21" s="149" t="s">
        <v>467</v>
      </c>
      <c r="B21" s="258"/>
      <c r="C21" s="259"/>
      <c r="D21" s="259"/>
      <c r="E21" s="260"/>
      <c r="F21" s="273" t="s">
        <v>408</v>
      </c>
      <c r="G21" s="274"/>
      <c r="H21" s="285"/>
      <c r="I21" s="286"/>
      <c r="J21" s="287"/>
      <c r="K21" s="44"/>
    </row>
    <row r="22" spans="1:13" ht="15" customHeight="1" x14ac:dyDescent="0.2">
      <c r="A22" s="149" t="s">
        <v>410</v>
      </c>
      <c r="B22" s="270" t="s">
        <v>500</v>
      </c>
      <c r="C22" s="271"/>
      <c r="D22" s="271"/>
      <c r="E22" s="272"/>
      <c r="F22" s="273" t="s">
        <v>409</v>
      </c>
      <c r="G22" s="274"/>
      <c r="H22" s="240"/>
      <c r="I22" s="240"/>
      <c r="J22" s="248"/>
      <c r="K22" s="44"/>
      <c r="L22" s="61" t="str">
        <f>IF(H22="","",IF(H22&gt;H19,"FOUT: Aantal dieren naar slachthuis &gt; opgezette dieren",""))</f>
        <v/>
      </c>
    </row>
    <row r="23" spans="1:13" ht="15" customHeight="1" x14ac:dyDescent="0.2">
      <c r="A23" s="149" t="s">
        <v>465</v>
      </c>
      <c r="B23" s="277"/>
      <c r="C23" s="277"/>
      <c r="D23" s="277"/>
      <c r="E23" s="277"/>
      <c r="F23" s="247" t="s">
        <v>376</v>
      </c>
      <c r="G23" s="247"/>
      <c r="H23" s="40"/>
      <c r="I23" s="151"/>
      <c r="J23" s="152"/>
      <c r="K23" s="44"/>
      <c r="L23" s="59"/>
    </row>
    <row r="24" spans="1:13" ht="10.5" customHeight="1" x14ac:dyDescent="0.2">
      <c r="A24" s="153"/>
      <c r="B24" s="154"/>
      <c r="C24" s="151"/>
      <c r="D24" s="151"/>
      <c r="E24" s="151"/>
      <c r="F24" s="5"/>
      <c r="G24" s="5"/>
      <c r="H24" s="23"/>
      <c r="I24" s="23"/>
      <c r="J24" s="155"/>
      <c r="K24" s="44"/>
      <c r="L24" s="59"/>
    </row>
    <row r="25" spans="1:13" s="35" customFormat="1" ht="15" customHeight="1" x14ac:dyDescent="0.2">
      <c r="A25" s="166" t="s">
        <v>499</v>
      </c>
      <c r="B25" s="13"/>
      <c r="C25" s="13"/>
      <c r="D25" s="13"/>
      <c r="E25" s="13"/>
      <c r="F25" s="13"/>
      <c r="G25" s="13"/>
      <c r="H25" s="13"/>
      <c r="I25" s="13"/>
      <c r="J25" s="88"/>
      <c r="K25" s="44"/>
      <c r="L25" s="33"/>
    </row>
    <row r="26" spans="1:13" ht="15" customHeight="1" x14ac:dyDescent="0.2">
      <c r="A26" s="275" t="s">
        <v>30</v>
      </c>
      <c r="B26" s="276"/>
      <c r="C26" s="276"/>
      <c r="D26" s="276"/>
      <c r="E26" s="277"/>
      <c r="F26" s="277"/>
      <c r="G26" s="277"/>
      <c r="H26" s="277"/>
      <c r="I26" s="277"/>
      <c r="J26" s="278"/>
      <c r="K26" s="44"/>
      <c r="L26" s="59"/>
    </row>
    <row r="27" spans="1:13" ht="23.25" customHeight="1" x14ac:dyDescent="0.2">
      <c r="A27" s="301" t="s">
        <v>29</v>
      </c>
      <c r="B27" s="302"/>
      <c r="C27" s="302"/>
      <c r="D27" s="302"/>
      <c r="E27" s="277"/>
      <c r="F27" s="277"/>
      <c r="G27" s="277"/>
      <c r="H27" s="277"/>
      <c r="I27" s="277"/>
      <c r="J27" s="278"/>
      <c r="K27" s="44"/>
      <c r="L27" s="59"/>
    </row>
    <row r="28" spans="1:13" s="35" customFormat="1" ht="25.5" customHeight="1" x14ac:dyDescent="0.2">
      <c r="A28" s="303" t="s">
        <v>468</v>
      </c>
      <c r="B28" s="304"/>
      <c r="C28" s="304"/>
      <c r="D28" s="304"/>
      <c r="E28" s="305"/>
      <c r="F28" s="306"/>
      <c r="G28" s="15" t="s">
        <v>399</v>
      </c>
      <c r="H28" s="15" t="s">
        <v>400</v>
      </c>
      <c r="I28" s="307" t="s">
        <v>389</v>
      </c>
      <c r="J28" s="308"/>
      <c r="K28" s="71" t="s">
        <v>394</v>
      </c>
      <c r="L28" s="33"/>
    </row>
    <row r="29" spans="1:13" ht="15" customHeight="1" x14ac:dyDescent="0.2">
      <c r="A29" s="76">
        <v>1</v>
      </c>
      <c r="B29" s="38"/>
      <c r="C29" s="38"/>
      <c r="D29" s="38"/>
      <c r="E29" s="38"/>
      <c r="F29" s="39"/>
      <c r="G29" s="164" t="s">
        <v>452</v>
      </c>
      <c r="H29" s="164" t="s">
        <v>452</v>
      </c>
      <c r="I29" s="309" t="e">
        <f>IF(VLOOKUP($A$29,ToevoegmiddelW,2)=99,"",VLOOKUP($A$29,ToevoegmiddelW,2))</f>
        <v>#N/A</v>
      </c>
      <c r="J29" s="310"/>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4" t="s">
        <v>452</v>
      </c>
      <c r="H30" s="164" t="s">
        <v>452</v>
      </c>
      <c r="I30" s="288" t="e">
        <f>IF(VLOOKUP($A$30,ToevoegmiddelW,2)=99,"",VLOOKUP($A$30,ToevoegmiddelW,2))</f>
        <v>#N/A</v>
      </c>
      <c r="J30" s="289"/>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4" t="s">
        <v>452</v>
      </c>
      <c r="H31" s="164" t="s">
        <v>452</v>
      </c>
      <c r="I31" s="288" t="e">
        <f>IF(VLOOKUP($A$31,ToevoegmiddelW,2)=99,"",VLOOKUP($A$31,ToevoegmiddelW,2))</f>
        <v>#N/A</v>
      </c>
      <c r="J31" s="289"/>
      <c r="K31" s="72" t="e">
        <f>slachtdatum-I31-1</f>
        <v>#VALUE!</v>
      </c>
      <c r="L31" s="62" t="str">
        <f t="shared" si="0"/>
        <v/>
      </c>
    </row>
    <row r="32" spans="1:13" ht="15" customHeight="1" x14ac:dyDescent="0.2">
      <c r="A32" s="76">
        <v>1</v>
      </c>
      <c r="B32" s="38"/>
      <c r="C32" s="38"/>
      <c r="D32" s="38"/>
      <c r="E32" s="38"/>
      <c r="F32" s="39"/>
      <c r="G32" s="164" t="s">
        <v>452</v>
      </c>
      <c r="H32" s="164" t="s">
        <v>452</v>
      </c>
      <c r="I32" s="288" t="e">
        <f>IF(VLOOKUP($A$32,ToevoegmiddelW,2)=99,"",VLOOKUP($A$32,ToevoegmiddelW,2))</f>
        <v>#N/A</v>
      </c>
      <c r="J32" s="289"/>
      <c r="K32" s="72" t="e">
        <f>slachtdatum-I32-1</f>
        <v>#VALUE!</v>
      </c>
      <c r="L32" s="62" t="str">
        <f t="shared" si="0"/>
        <v/>
      </c>
    </row>
    <row r="33" spans="1:19" ht="15" customHeight="1" x14ac:dyDescent="0.2">
      <c r="A33" s="311"/>
      <c r="B33" s="312"/>
      <c r="C33" s="312"/>
      <c r="D33" s="312"/>
      <c r="E33" s="312"/>
      <c r="F33" s="312"/>
      <c r="G33" s="32"/>
      <c r="H33" s="32"/>
      <c r="I33" s="288"/>
      <c r="J33" s="289"/>
      <c r="K33" s="72"/>
      <c r="L33" s="62"/>
    </row>
    <row r="34" spans="1:19" ht="15" customHeight="1" x14ac:dyDescent="0.2">
      <c r="A34" s="311"/>
      <c r="B34" s="312"/>
      <c r="C34" s="312"/>
      <c r="D34" s="312"/>
      <c r="E34" s="312"/>
      <c r="F34" s="312"/>
      <c r="G34" s="32"/>
      <c r="H34" s="32"/>
      <c r="I34" s="288"/>
      <c r="J34" s="289"/>
      <c r="K34" s="72"/>
      <c r="L34" s="62"/>
    </row>
    <row r="35" spans="1:19" ht="15" customHeight="1" x14ac:dyDescent="0.2">
      <c r="A35" s="311"/>
      <c r="B35" s="312"/>
      <c r="C35" s="312"/>
      <c r="D35" s="312"/>
      <c r="E35" s="312"/>
      <c r="F35" s="312"/>
      <c r="G35" s="32"/>
      <c r="H35" s="32"/>
      <c r="I35" s="288"/>
      <c r="J35" s="289"/>
      <c r="K35" s="72"/>
      <c r="L35" s="62"/>
    </row>
    <row r="36" spans="1:19" s="35" customFormat="1" ht="15" customHeight="1" x14ac:dyDescent="0.2">
      <c r="A36" s="290" t="s">
        <v>498</v>
      </c>
      <c r="B36" s="291"/>
      <c r="C36" s="291"/>
      <c r="D36" s="291"/>
      <c r="E36" s="291"/>
      <c r="F36" s="291"/>
      <c r="G36" s="291"/>
      <c r="H36" s="291"/>
      <c r="I36" s="291"/>
      <c r="J36" s="292"/>
      <c r="K36" s="44"/>
      <c r="L36" s="36"/>
      <c r="R36" s="49"/>
    </row>
    <row r="37" spans="1:19" ht="12.75" customHeight="1" x14ac:dyDescent="0.2">
      <c r="A37" s="293" t="s">
        <v>466</v>
      </c>
      <c r="B37" s="294"/>
      <c r="C37" s="294"/>
      <c r="D37" s="294"/>
      <c r="E37" s="294"/>
      <c r="F37" s="294"/>
      <c r="G37" s="294"/>
      <c r="H37" s="295" t="s">
        <v>2</v>
      </c>
      <c r="I37" s="295"/>
      <c r="J37" s="296" t="s">
        <v>501</v>
      </c>
      <c r="K37" s="351" t="s">
        <v>394</v>
      </c>
      <c r="L37" s="62"/>
    </row>
    <row r="38" spans="1:19" ht="21" customHeight="1" x14ac:dyDescent="0.2">
      <c r="A38" s="298" t="s">
        <v>5</v>
      </c>
      <c r="B38" s="299"/>
      <c r="C38" s="299"/>
      <c r="D38" s="300"/>
      <c r="E38" s="16" t="s">
        <v>399</v>
      </c>
      <c r="F38" s="15" t="s">
        <v>400</v>
      </c>
      <c r="G38" s="134" t="s">
        <v>389</v>
      </c>
      <c r="H38" s="295"/>
      <c r="I38" s="295"/>
      <c r="J38" s="297"/>
      <c r="K38" s="352"/>
      <c r="L38" s="63"/>
      <c r="M38" s="8"/>
      <c r="N38" s="8"/>
      <c r="O38" s="8"/>
      <c r="P38" s="8"/>
      <c r="Q38" s="8"/>
      <c r="R38" s="9"/>
      <c r="S38" s="8"/>
    </row>
    <row r="39" spans="1:19" ht="15" customHeight="1" x14ac:dyDescent="0.2">
      <c r="A39" s="311">
        <v>1</v>
      </c>
      <c r="B39" s="312"/>
      <c r="C39" s="312"/>
      <c r="D39" s="313"/>
      <c r="E39" s="164" t="s">
        <v>452</v>
      </c>
      <c r="F39" s="164" t="s">
        <v>452</v>
      </c>
      <c r="G39" s="178" t="e">
        <f>IF(VLOOKUP(A39,geneesmiddelenW,2)=99,"",VLOOKUP(A39,geneesmiddelenW,2))</f>
        <v>#N/A</v>
      </c>
      <c r="H39" s="240"/>
      <c r="I39" s="240"/>
      <c r="J39" s="182"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11">
        <v>1</v>
      </c>
      <c r="B40" s="312"/>
      <c r="C40" s="312"/>
      <c r="D40" s="313"/>
      <c r="E40" s="164" t="s">
        <v>452</v>
      </c>
      <c r="F40" s="164" t="s">
        <v>452</v>
      </c>
      <c r="G40" s="178" t="e">
        <f>IF(VLOOKUP(A40,geneesmiddelenW,2)=99,"",VLOOKUP(A40,geneesmiddelenW,2))</f>
        <v>#N/A</v>
      </c>
      <c r="H40" s="240"/>
      <c r="I40" s="240"/>
      <c r="J40" s="182"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11">
        <v>1</v>
      </c>
      <c r="B41" s="312"/>
      <c r="C41" s="312"/>
      <c r="D41" s="313"/>
      <c r="E41" s="164" t="s">
        <v>452</v>
      </c>
      <c r="F41" s="164" t="s">
        <v>452</v>
      </c>
      <c r="G41" s="178" t="e">
        <f>IF(VLOOKUP(A41,geneesmiddelenW,2)=99,"",VLOOKUP(A41,geneesmiddelenW,2))</f>
        <v>#N/A</v>
      </c>
      <c r="H41" s="240"/>
      <c r="I41" s="240"/>
      <c r="J41" s="182"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11">
        <v>1</v>
      </c>
      <c r="B42" s="312"/>
      <c r="C42" s="312"/>
      <c r="D42" s="313"/>
      <c r="E42" s="164" t="s">
        <v>452</v>
      </c>
      <c r="F42" s="164" t="s">
        <v>452</v>
      </c>
      <c r="G42" s="178" t="e">
        <f>IF(VLOOKUP(A42,geneesmiddelenW,2)=99,"",VLOOKUP(A42,geneesmiddelenW,2))</f>
        <v>#N/A</v>
      </c>
      <c r="H42" s="240"/>
      <c r="I42" s="240"/>
      <c r="J42" s="182" t="e">
        <f t="shared" si="1"/>
        <v>#VALUE!</v>
      </c>
      <c r="K42" s="72" t="e">
        <f>slachtdatum-G42-1</f>
        <v>#VALUE!</v>
      </c>
      <c r="L42" s="62" t="str">
        <f>IF(E42="","",IF(AND(F42="",E42&lt;$H$18),"FOUT: Begindatum valt vóór opzetdatum",IF(AND(F42&lt;E42,E42&lt;$H$18),"FOUT: Begindatum valt vóór opzetdatum EN Einddatum valt vóór Begindatum",IF(AND(F42&lt;=E42,E42&lt;$H$18),"FOUT: Begindatum valt vóór opzetdatum EN Einddatum valt vóór Opzetdatum",IF(AND(F42="",E42&lt;$H$18),"FOUT: Begindatum valt vóór opzetdatum",IF(AND(F42&gt;E42,E42&lt;$H$18),"FOUT: Begindatum valt vóór opzetdatum",IF(AND(F42=E42,E42&lt;$H$18),"FOUT: Begindatum valt voor opzetdatum",IF(F42&lt;E42,"FOUT: Einddatum valt vóór Begindatum",""))))))))</f>
        <v/>
      </c>
      <c r="M42" s="8"/>
      <c r="N42" s="8"/>
      <c r="O42" s="8"/>
      <c r="P42" s="8"/>
      <c r="Q42" s="8"/>
      <c r="R42" s="9"/>
      <c r="S42" s="8"/>
    </row>
    <row r="43" spans="1:19" ht="15" customHeight="1" x14ac:dyDescent="0.2">
      <c r="A43" s="311">
        <v>1</v>
      </c>
      <c r="B43" s="312"/>
      <c r="C43" s="312"/>
      <c r="D43" s="313"/>
      <c r="E43" s="164" t="s">
        <v>452</v>
      </c>
      <c r="F43" s="164" t="s">
        <v>452</v>
      </c>
      <c r="G43" s="178" t="e">
        <f>IF(VLOOKUP(A43,geneesmiddelenW,2)=99,"",VLOOKUP(A43,geneesmiddelenW,2))</f>
        <v>#N/A</v>
      </c>
      <c r="H43" s="240"/>
      <c r="I43" s="240"/>
      <c r="J43" s="182" t="e">
        <f t="shared" si="1"/>
        <v>#VALUE!</v>
      </c>
      <c r="K43" s="72" t="e">
        <f xml:space="preserve"> slachtdatum-G43-1</f>
        <v>#VALUE!</v>
      </c>
      <c r="L43" s="62" t="str">
        <f t="shared" si="3"/>
        <v/>
      </c>
      <c r="M43" s="8"/>
      <c r="N43" s="8"/>
      <c r="O43" s="8"/>
      <c r="P43" s="8"/>
      <c r="Q43" s="8"/>
      <c r="R43" s="9"/>
      <c r="S43" s="8"/>
    </row>
    <row r="44" spans="1:19" ht="15" customHeight="1" x14ac:dyDescent="0.2">
      <c r="A44" s="311"/>
      <c r="B44" s="312"/>
      <c r="C44" s="312"/>
      <c r="D44" s="313"/>
      <c r="E44" s="32"/>
      <c r="F44" s="32"/>
      <c r="G44" s="21"/>
      <c r="H44" s="240"/>
      <c r="I44" s="240"/>
      <c r="J44" s="77" t="str">
        <f t="shared" si="1"/>
        <v/>
      </c>
      <c r="K44" s="72"/>
      <c r="L44" s="62"/>
      <c r="M44" s="8"/>
      <c r="N44" s="8"/>
      <c r="O44" s="8"/>
      <c r="P44" s="8"/>
      <c r="Q44" s="8"/>
      <c r="R44" s="9"/>
      <c r="S44" s="8"/>
    </row>
    <row r="45" spans="1:19" ht="15" customHeight="1" x14ac:dyDescent="0.2">
      <c r="A45" s="311"/>
      <c r="B45" s="312"/>
      <c r="C45" s="312"/>
      <c r="D45" s="313"/>
      <c r="E45" s="32"/>
      <c r="F45" s="32"/>
      <c r="G45" s="21"/>
      <c r="H45" s="258"/>
      <c r="I45" s="260"/>
      <c r="J45" s="77" t="str">
        <f t="shared" si="1"/>
        <v/>
      </c>
      <c r="K45" s="72"/>
      <c r="L45" s="62"/>
      <c r="M45" s="8"/>
      <c r="N45" s="8"/>
      <c r="O45" s="8"/>
      <c r="P45" s="8"/>
      <c r="Q45" s="8"/>
      <c r="R45" s="9"/>
      <c r="S45" s="8"/>
    </row>
    <row r="46" spans="1:19" ht="15" customHeight="1" x14ac:dyDescent="0.2">
      <c r="A46" s="311"/>
      <c r="B46" s="312"/>
      <c r="C46" s="312"/>
      <c r="D46" s="313"/>
      <c r="E46" s="32"/>
      <c r="F46" s="32"/>
      <c r="G46" s="21"/>
      <c r="H46" s="258"/>
      <c r="I46" s="260"/>
      <c r="J46" s="77" t="str">
        <f t="shared" si="1"/>
        <v/>
      </c>
      <c r="K46" s="72"/>
      <c r="L46" s="62"/>
      <c r="M46" s="8"/>
      <c r="N46" s="8"/>
      <c r="O46" s="8"/>
      <c r="P46" s="8"/>
      <c r="Q46" s="8"/>
      <c r="R46" s="9"/>
      <c r="S46" s="8"/>
    </row>
    <row r="47" spans="1:19" ht="15" customHeight="1" x14ac:dyDescent="0.2">
      <c r="A47" s="319" t="s">
        <v>31</v>
      </c>
      <c r="B47" s="320"/>
      <c r="C47" s="320"/>
      <c r="D47" s="320"/>
      <c r="E47" s="320"/>
      <c r="F47" s="320"/>
      <c r="G47" s="320"/>
      <c r="H47" s="320"/>
      <c r="I47" s="320"/>
      <c r="J47" s="321"/>
      <c r="K47" s="52"/>
      <c r="L47" s="65"/>
      <c r="M47" s="8"/>
      <c r="N47" s="8"/>
      <c r="O47" s="8"/>
      <c r="P47" s="9"/>
      <c r="Q47" s="8"/>
    </row>
    <row r="48" spans="1:19" ht="15" customHeight="1" x14ac:dyDescent="0.2">
      <c r="A48" s="139" t="s">
        <v>6</v>
      </c>
      <c r="B48" s="140"/>
      <c r="C48" s="140"/>
      <c r="D48" s="140"/>
      <c r="E48" s="140"/>
      <c r="F48" s="140"/>
      <c r="G48" s="141"/>
      <c r="H48" s="322" t="s">
        <v>501</v>
      </c>
      <c r="I48" s="323"/>
      <c r="J48" s="324"/>
      <c r="K48" s="52"/>
      <c r="L48" s="65"/>
      <c r="M48" s="8"/>
      <c r="N48" s="8"/>
      <c r="O48" s="8"/>
      <c r="P48" s="9"/>
      <c r="Q48" s="8"/>
    </row>
    <row r="49" spans="1:17" ht="15" customHeight="1" x14ac:dyDescent="0.2">
      <c r="A49" s="135">
        <v>1</v>
      </c>
      <c r="B49" s="136"/>
      <c r="C49" s="136"/>
      <c r="D49" s="136"/>
      <c r="E49" s="136"/>
      <c r="F49" s="136"/>
      <c r="G49" s="136"/>
      <c r="H49" s="314"/>
      <c r="I49" s="314"/>
      <c r="J49" s="315"/>
      <c r="K49" s="52"/>
      <c r="L49" s="65"/>
      <c r="M49" s="10"/>
      <c r="N49" s="8"/>
      <c r="O49" s="8"/>
      <c r="P49" s="9"/>
      <c r="Q49" s="8"/>
    </row>
    <row r="50" spans="1:17" ht="15" customHeight="1" x14ac:dyDescent="0.2">
      <c r="A50" s="135">
        <v>1</v>
      </c>
      <c r="B50" s="136"/>
      <c r="C50" s="136"/>
      <c r="D50" s="136"/>
      <c r="E50" s="136"/>
      <c r="F50" s="136"/>
      <c r="G50" s="136"/>
      <c r="H50" s="314"/>
      <c r="I50" s="314"/>
      <c r="J50" s="315"/>
      <c r="K50" s="52"/>
      <c r="L50" s="65"/>
      <c r="M50" s="4"/>
      <c r="N50" s="8"/>
      <c r="O50" s="8"/>
      <c r="P50" s="9"/>
      <c r="Q50" s="8"/>
    </row>
    <row r="51" spans="1:17" ht="15" customHeight="1" x14ac:dyDescent="0.2">
      <c r="A51" s="135">
        <v>1</v>
      </c>
      <c r="B51" s="136"/>
      <c r="C51" s="136"/>
      <c r="D51" s="136"/>
      <c r="E51" s="136"/>
      <c r="F51" s="136"/>
      <c r="G51" s="136"/>
      <c r="H51" s="314"/>
      <c r="I51" s="314"/>
      <c r="J51" s="315"/>
      <c r="K51" s="52"/>
      <c r="L51" s="65"/>
      <c r="M51" s="4"/>
      <c r="N51" s="8"/>
      <c r="O51" s="8"/>
      <c r="P51" s="9"/>
      <c r="Q51" s="8"/>
    </row>
    <row r="52" spans="1:17" ht="15" customHeight="1" x14ac:dyDescent="0.2">
      <c r="A52" s="78">
        <v>1</v>
      </c>
      <c r="B52" s="19"/>
      <c r="C52" s="19"/>
      <c r="D52" s="19"/>
      <c r="E52" s="19"/>
      <c r="F52" s="19"/>
      <c r="G52" s="19"/>
      <c r="H52" s="314"/>
      <c r="I52" s="314"/>
      <c r="J52" s="315"/>
      <c r="K52" s="52"/>
      <c r="L52" s="65"/>
      <c r="M52" s="4"/>
      <c r="N52" s="8"/>
      <c r="O52" s="8"/>
      <c r="P52" s="9"/>
      <c r="Q52" s="8"/>
    </row>
    <row r="53" spans="1:17" ht="15" customHeight="1" x14ac:dyDescent="0.2">
      <c r="A53" s="135">
        <v>1</v>
      </c>
      <c r="B53" s="136"/>
      <c r="C53" s="136"/>
      <c r="D53" s="136"/>
      <c r="E53" s="136"/>
      <c r="F53" s="136"/>
      <c r="G53" s="136"/>
      <c r="H53" s="314"/>
      <c r="I53" s="314"/>
      <c r="J53" s="315"/>
      <c r="K53" s="52"/>
      <c r="L53" s="65"/>
      <c r="M53" s="8"/>
      <c r="N53" s="8"/>
      <c r="O53" s="8"/>
      <c r="P53" s="9"/>
      <c r="Q53" s="8"/>
    </row>
    <row r="54" spans="1:17" ht="15" customHeight="1" x14ac:dyDescent="0.2">
      <c r="A54" s="325"/>
      <c r="B54" s="326"/>
      <c r="C54" s="326"/>
      <c r="D54" s="326"/>
      <c r="E54" s="326"/>
      <c r="F54" s="326"/>
      <c r="G54" s="326"/>
      <c r="H54" s="240"/>
      <c r="I54" s="240"/>
      <c r="J54" s="248"/>
      <c r="K54" s="52"/>
      <c r="L54" s="65"/>
      <c r="M54" s="8"/>
      <c r="N54" s="8"/>
      <c r="O54" s="8"/>
      <c r="P54" s="9"/>
      <c r="Q54" s="8"/>
    </row>
    <row r="55" spans="1:17" ht="15" customHeight="1" x14ac:dyDescent="0.2">
      <c r="A55" s="325"/>
      <c r="B55" s="326"/>
      <c r="C55" s="326"/>
      <c r="D55" s="326"/>
      <c r="E55" s="326"/>
      <c r="F55" s="326"/>
      <c r="G55" s="326"/>
      <c r="H55" s="240"/>
      <c r="I55" s="240"/>
      <c r="J55" s="248"/>
      <c r="K55" s="52"/>
      <c r="L55" s="65"/>
      <c r="M55" s="8"/>
      <c r="N55" s="8"/>
      <c r="O55" s="8"/>
      <c r="P55" s="9"/>
      <c r="Q55" s="8"/>
    </row>
    <row r="56" spans="1:17" ht="15" customHeight="1" x14ac:dyDescent="0.2">
      <c r="A56" s="325"/>
      <c r="B56" s="326"/>
      <c r="C56" s="326"/>
      <c r="D56" s="326"/>
      <c r="E56" s="326"/>
      <c r="F56" s="326"/>
      <c r="G56" s="326"/>
      <c r="H56" s="240"/>
      <c r="I56" s="240"/>
      <c r="J56" s="248"/>
      <c r="K56" s="52"/>
      <c r="L56" s="65"/>
      <c r="M56" s="8"/>
      <c r="N56" s="8"/>
      <c r="O56" s="8"/>
      <c r="P56" s="9"/>
      <c r="Q56" s="8"/>
    </row>
    <row r="57" spans="1:17" ht="15" customHeight="1" x14ac:dyDescent="0.2">
      <c r="A57" s="316" t="s">
        <v>319</v>
      </c>
      <c r="B57" s="317"/>
      <c r="C57" s="317"/>
      <c r="D57" s="317"/>
      <c r="E57" s="317"/>
      <c r="F57" s="317"/>
      <c r="G57" s="317"/>
      <c r="H57" s="317"/>
      <c r="I57" s="317"/>
      <c r="J57" s="318"/>
      <c r="K57" s="52"/>
      <c r="L57" s="65"/>
      <c r="M57" s="4"/>
      <c r="N57" s="8"/>
      <c r="O57" s="8"/>
      <c r="P57" s="9"/>
      <c r="Q57" s="8"/>
    </row>
    <row r="58" spans="1:17" ht="15" customHeight="1" x14ac:dyDescent="0.2">
      <c r="A58" s="339" t="s">
        <v>377</v>
      </c>
      <c r="B58" s="340"/>
      <c r="C58" s="340"/>
      <c r="D58" s="340"/>
      <c r="E58" s="341"/>
      <c r="F58" s="307" t="s">
        <v>1</v>
      </c>
      <c r="G58" s="307"/>
      <c r="H58" s="307"/>
      <c r="I58" s="307"/>
      <c r="J58" s="308"/>
      <c r="K58" s="44"/>
      <c r="L58" s="66"/>
      <c r="M58" s="12"/>
      <c r="N58" s="8"/>
      <c r="O58" s="8"/>
      <c r="P58" s="9"/>
      <c r="Q58" s="8"/>
    </row>
    <row r="59" spans="1:17" ht="15" customHeight="1" x14ac:dyDescent="0.2">
      <c r="A59" s="79" t="s">
        <v>378</v>
      </c>
      <c r="B59" s="42"/>
      <c r="C59" s="24"/>
      <c r="D59" s="24"/>
      <c r="E59" s="23"/>
      <c r="F59" s="264"/>
      <c r="G59" s="265"/>
      <c r="H59" s="265"/>
      <c r="I59" s="265"/>
      <c r="J59" s="266"/>
      <c r="K59" s="44"/>
      <c r="L59" s="60"/>
      <c r="M59" s="2"/>
      <c r="N59" s="8"/>
      <c r="O59" s="8"/>
      <c r="P59" s="9"/>
      <c r="Q59" s="8"/>
    </row>
    <row r="60" spans="1:17" ht="15" customHeight="1" x14ac:dyDescent="0.2">
      <c r="A60" s="327" t="s">
        <v>413</v>
      </c>
      <c r="B60" s="274"/>
      <c r="C60" s="329"/>
      <c r="D60" s="330"/>
      <c r="E60" s="331"/>
      <c r="F60" s="342"/>
      <c r="G60" s="343"/>
      <c r="H60" s="343"/>
      <c r="I60" s="343"/>
      <c r="J60" s="344"/>
      <c r="K60" s="44"/>
      <c r="L60" s="60"/>
      <c r="M60" s="2"/>
      <c r="N60" s="8"/>
      <c r="O60" s="8"/>
      <c r="P60" s="8"/>
      <c r="Q60" s="8"/>
    </row>
    <row r="61" spans="1:17" ht="26.25" customHeight="1" x14ac:dyDescent="0.2">
      <c r="A61" s="167" t="s">
        <v>460</v>
      </c>
      <c r="B61" s="277"/>
      <c r="C61" s="277"/>
      <c r="D61" s="277"/>
      <c r="E61" s="277"/>
      <c r="F61" s="267"/>
      <c r="G61" s="268"/>
      <c r="H61" s="268"/>
      <c r="I61" s="268"/>
      <c r="J61" s="269"/>
      <c r="K61" s="44"/>
      <c r="L61" s="60"/>
      <c r="M61" s="2"/>
      <c r="N61" s="8"/>
      <c r="O61" s="8"/>
      <c r="P61" s="8"/>
      <c r="Q61" s="8"/>
    </row>
    <row r="62" spans="1:17" ht="15" customHeight="1" x14ac:dyDescent="0.2">
      <c r="A62" s="128" t="s">
        <v>392</v>
      </c>
      <c r="B62" s="125"/>
      <c r="C62" s="126"/>
      <c r="D62" s="126"/>
      <c r="E62" s="127"/>
      <c r="F62" s="356"/>
      <c r="G62" s="357"/>
      <c r="H62" s="357"/>
      <c r="I62" s="357"/>
      <c r="J62" s="358"/>
      <c r="K62" s="44"/>
      <c r="L62" s="60"/>
      <c r="M62" s="2"/>
      <c r="N62" s="8"/>
      <c r="O62" s="8"/>
      <c r="P62" s="9"/>
      <c r="Q62" s="8"/>
    </row>
    <row r="63" spans="1:17" ht="15" customHeight="1" x14ac:dyDescent="0.2">
      <c r="A63" s="327" t="s">
        <v>413</v>
      </c>
      <c r="B63" s="328"/>
      <c r="C63" s="329"/>
      <c r="D63" s="330"/>
      <c r="E63" s="331"/>
      <c r="F63" s="359"/>
      <c r="G63" s="360"/>
      <c r="H63" s="360"/>
      <c r="I63" s="360"/>
      <c r="J63" s="361"/>
      <c r="K63" s="44"/>
      <c r="L63" s="60"/>
      <c r="M63" s="2"/>
      <c r="N63" s="8"/>
      <c r="O63" s="8"/>
      <c r="P63" s="9"/>
      <c r="Q63" s="8"/>
    </row>
    <row r="64" spans="1:17" s="35" customFormat="1" ht="15" customHeight="1" x14ac:dyDescent="0.2">
      <c r="A64" s="252" t="s">
        <v>461</v>
      </c>
      <c r="B64" s="253"/>
      <c r="C64" s="253"/>
      <c r="D64" s="253"/>
      <c r="E64" s="253"/>
      <c r="F64" s="253"/>
      <c r="G64" s="253"/>
      <c r="H64" s="253"/>
      <c r="I64" s="253"/>
      <c r="J64" s="254"/>
      <c r="K64" s="44"/>
      <c r="L64" s="34"/>
      <c r="M64" s="48"/>
      <c r="N64" s="50"/>
      <c r="O64" s="50"/>
      <c r="P64" s="51"/>
      <c r="Q64" s="50"/>
    </row>
    <row r="65" spans="1:17" s="35" customFormat="1" ht="15" customHeight="1" x14ac:dyDescent="0.2">
      <c r="A65" s="80" t="s">
        <v>462</v>
      </c>
      <c r="B65" s="53"/>
      <c r="C65" s="53"/>
      <c r="D65" s="53"/>
      <c r="E65" s="53"/>
      <c r="F65" s="53"/>
      <c r="G65" s="53"/>
      <c r="H65" s="53"/>
      <c r="I65" s="53"/>
      <c r="J65" s="81"/>
      <c r="K65" s="44"/>
      <c r="L65" s="34"/>
      <c r="M65" s="48"/>
      <c r="N65" s="50"/>
      <c r="O65" s="50"/>
      <c r="P65" s="51"/>
      <c r="Q65" s="50"/>
    </row>
    <row r="66" spans="1:17" ht="15" customHeight="1" x14ac:dyDescent="0.2">
      <c r="A66" s="156"/>
      <c r="B66" s="157"/>
      <c r="C66" s="157"/>
      <c r="D66" s="157"/>
      <c r="E66" s="157"/>
      <c r="F66" s="157"/>
      <c r="G66" s="157"/>
      <c r="H66" s="157"/>
      <c r="I66" s="157"/>
      <c r="J66" s="155"/>
      <c r="K66" s="44"/>
      <c r="L66" s="60"/>
      <c r="M66" s="2"/>
      <c r="N66" s="8"/>
      <c r="O66" s="8"/>
      <c r="P66" s="9"/>
      <c r="Q66" s="8"/>
    </row>
    <row r="67" spans="1:17" s="7" customFormat="1" ht="15" customHeight="1" x14ac:dyDescent="0.2">
      <c r="A67" s="156"/>
      <c r="B67" s="157"/>
      <c r="C67" s="157"/>
      <c r="D67" s="157"/>
      <c r="E67" s="157"/>
      <c r="F67" s="157"/>
      <c r="G67" s="157"/>
      <c r="H67" s="157"/>
      <c r="I67" s="157"/>
      <c r="J67" s="155"/>
      <c r="K67" s="44"/>
      <c r="L67" s="68"/>
      <c r="N67" s="18"/>
      <c r="O67" s="8"/>
      <c r="P67" s="9"/>
      <c r="Q67" s="8"/>
    </row>
    <row r="68" spans="1:17" s="54" customFormat="1" ht="15" customHeight="1" x14ac:dyDescent="0.2">
      <c r="A68" s="82" t="s">
        <v>463</v>
      </c>
      <c r="B68" s="55"/>
      <c r="C68" s="55"/>
      <c r="D68" s="55"/>
      <c r="E68" s="55"/>
      <c r="F68" s="55"/>
      <c r="G68" s="55"/>
      <c r="H68" s="55"/>
      <c r="I68" s="55"/>
      <c r="J68" s="83"/>
      <c r="K68" s="44"/>
      <c r="L68" s="37"/>
      <c r="N68" s="50"/>
      <c r="O68" s="50"/>
      <c r="P68" s="51"/>
      <c r="Q68" s="50"/>
    </row>
    <row r="69" spans="1:17" s="7" customFormat="1" ht="15" customHeight="1" x14ac:dyDescent="0.2">
      <c r="A69" s="156"/>
      <c r="B69" s="157"/>
      <c r="C69" s="157"/>
      <c r="D69" s="157"/>
      <c r="E69" s="157"/>
      <c r="F69" s="157"/>
      <c r="G69" s="157"/>
      <c r="H69" s="157"/>
      <c r="I69" s="157"/>
      <c r="J69" s="155"/>
      <c r="K69" s="44"/>
      <c r="L69" s="68"/>
      <c r="N69" s="8"/>
      <c r="O69" s="8"/>
      <c r="P69" s="9"/>
      <c r="Q69" s="8"/>
    </row>
    <row r="70" spans="1:17" s="7" customFormat="1" ht="15" customHeight="1" x14ac:dyDescent="0.2">
      <c r="A70" s="156"/>
      <c r="B70" s="157"/>
      <c r="C70" s="157"/>
      <c r="D70" s="157"/>
      <c r="E70" s="157"/>
      <c r="F70" s="157"/>
      <c r="G70" s="157"/>
      <c r="H70" s="157"/>
      <c r="I70" s="157"/>
      <c r="J70" s="155"/>
      <c r="K70" s="44"/>
      <c r="L70" s="68"/>
      <c r="N70" s="8"/>
      <c r="O70" s="8"/>
      <c r="P70" s="9"/>
      <c r="Q70" s="8"/>
    </row>
    <row r="71" spans="1:17" s="35" customFormat="1" ht="15" customHeight="1" x14ac:dyDescent="0.2">
      <c r="A71" s="332" t="s">
        <v>313</v>
      </c>
      <c r="B71" s="333"/>
      <c r="C71" s="333"/>
      <c r="D71" s="333"/>
      <c r="E71" s="333"/>
      <c r="F71" s="333"/>
      <c r="G71" s="333"/>
      <c r="H71" s="333"/>
      <c r="I71" s="333"/>
      <c r="J71" s="334"/>
      <c r="K71" s="44"/>
      <c r="L71" s="33"/>
      <c r="N71" s="50"/>
      <c r="O71" s="50"/>
      <c r="P71" s="51"/>
      <c r="Q71" s="50"/>
    </row>
    <row r="72" spans="1:17" ht="15" customHeight="1" x14ac:dyDescent="0.2">
      <c r="A72" s="335" t="s">
        <v>314</v>
      </c>
      <c r="B72" s="336"/>
      <c r="C72" s="336"/>
      <c r="D72" s="336"/>
      <c r="E72" s="157"/>
      <c r="F72" s="157"/>
      <c r="G72" s="157"/>
      <c r="H72" s="337"/>
      <c r="I72" s="337"/>
      <c r="J72" s="338"/>
      <c r="K72" s="44"/>
      <c r="L72" s="59"/>
      <c r="N72" s="8"/>
      <c r="O72" s="8"/>
      <c r="P72" s="9"/>
      <c r="Q72" s="8"/>
    </row>
    <row r="73" spans="1:17" ht="15" customHeight="1" x14ac:dyDescent="0.2">
      <c r="A73" s="84"/>
      <c r="B73" s="26"/>
      <c r="C73" s="26"/>
      <c r="D73" s="26"/>
      <c r="E73" s="157"/>
      <c r="F73" s="157"/>
      <c r="G73" s="157"/>
      <c r="H73" s="157"/>
      <c r="I73" s="157"/>
      <c r="J73" s="155"/>
      <c r="K73" s="44"/>
      <c r="L73" s="59"/>
      <c r="N73" s="8"/>
      <c r="O73" s="8"/>
      <c r="P73" s="9"/>
      <c r="Q73" s="8"/>
    </row>
    <row r="74" spans="1:17" ht="15" customHeight="1" x14ac:dyDescent="0.2">
      <c r="A74" s="335" t="s">
        <v>315</v>
      </c>
      <c r="B74" s="336"/>
      <c r="C74" s="336"/>
      <c r="D74" s="336"/>
      <c r="E74" s="157"/>
      <c r="F74" s="157"/>
      <c r="G74" s="157"/>
      <c r="H74" s="337"/>
      <c r="I74" s="337"/>
      <c r="J74" s="338"/>
      <c r="K74" s="44"/>
      <c r="L74" s="59"/>
      <c r="N74" s="8"/>
      <c r="O74" s="8"/>
      <c r="P74" s="9"/>
      <c r="Q74" s="8"/>
    </row>
    <row r="75" spans="1:17" ht="15" customHeight="1" x14ac:dyDescent="0.2">
      <c r="A75" s="142"/>
      <c r="B75" s="138"/>
      <c r="C75" s="138"/>
      <c r="D75" s="138"/>
      <c r="E75" s="157"/>
      <c r="F75" s="157"/>
      <c r="G75" s="157"/>
      <c r="H75" s="157"/>
      <c r="I75" s="157"/>
      <c r="J75" s="155"/>
      <c r="K75" s="44"/>
      <c r="L75" s="59"/>
      <c r="N75" s="8"/>
      <c r="O75" s="8"/>
      <c r="P75" s="9"/>
      <c r="Q75" s="8"/>
    </row>
    <row r="76" spans="1:17" ht="15" customHeight="1" x14ac:dyDescent="0.2">
      <c r="A76" s="335" t="s">
        <v>316</v>
      </c>
      <c r="B76" s="336"/>
      <c r="C76" s="336"/>
      <c r="D76" s="336"/>
      <c r="E76" s="157"/>
      <c r="F76" s="157"/>
      <c r="G76" s="157"/>
      <c r="H76" s="337"/>
      <c r="I76" s="337"/>
      <c r="J76" s="338"/>
      <c r="K76" s="44"/>
      <c r="L76" s="59"/>
      <c r="N76" s="8"/>
      <c r="O76" s="8"/>
      <c r="P76" s="9"/>
      <c r="Q76" s="8"/>
    </row>
    <row r="77" spans="1:17" ht="15" customHeight="1" x14ac:dyDescent="0.2">
      <c r="A77" s="142"/>
      <c r="B77" s="138"/>
      <c r="C77" s="138"/>
      <c r="D77" s="138"/>
      <c r="E77" s="157"/>
      <c r="F77" s="157"/>
      <c r="G77" s="157"/>
      <c r="H77" s="157"/>
      <c r="I77" s="157"/>
      <c r="J77" s="155"/>
      <c r="K77" s="44"/>
      <c r="L77" s="59"/>
      <c r="N77" s="8"/>
      <c r="O77" s="8"/>
      <c r="P77" s="9"/>
      <c r="Q77" s="8"/>
    </row>
    <row r="78" spans="1:17" s="35" customFormat="1" ht="15" customHeight="1" x14ac:dyDescent="0.2">
      <c r="A78" s="332" t="s">
        <v>414</v>
      </c>
      <c r="B78" s="333"/>
      <c r="C78" s="333"/>
      <c r="D78" s="333"/>
      <c r="E78" s="333"/>
      <c r="F78" s="333"/>
      <c r="G78" s="333"/>
      <c r="H78" s="333"/>
      <c r="I78" s="333"/>
      <c r="J78" s="334"/>
      <c r="K78" s="44"/>
      <c r="L78" s="33"/>
      <c r="N78" s="50"/>
      <c r="O78" s="50"/>
      <c r="P78" s="51"/>
      <c r="Q78" s="50"/>
    </row>
    <row r="79" spans="1:17" ht="15" customHeight="1" x14ac:dyDescent="0.2">
      <c r="A79" s="335" t="s">
        <v>415</v>
      </c>
      <c r="B79" s="336"/>
      <c r="C79" s="336"/>
      <c r="D79" s="336"/>
      <c r="E79" s="157"/>
      <c r="F79" s="157"/>
      <c r="G79" s="157"/>
      <c r="H79" s="337"/>
      <c r="I79" s="337"/>
      <c r="J79" s="338"/>
      <c r="K79" s="44"/>
      <c r="L79" s="59"/>
      <c r="N79" s="8"/>
      <c r="O79" s="8"/>
      <c r="P79" s="9"/>
      <c r="Q79" s="8"/>
    </row>
    <row r="80" spans="1:17" ht="15" customHeight="1" x14ac:dyDescent="0.2">
      <c r="A80" s="84"/>
      <c r="B80" s="26"/>
      <c r="C80" s="26"/>
      <c r="D80" s="26"/>
      <c r="E80" s="157"/>
      <c r="F80" s="157"/>
      <c r="G80" s="157"/>
      <c r="H80" s="157"/>
      <c r="I80" s="157"/>
      <c r="J80" s="155"/>
      <c r="K80" s="44"/>
      <c r="L80" s="59"/>
      <c r="N80" s="8"/>
      <c r="O80" s="8"/>
      <c r="P80" s="9"/>
      <c r="Q80" s="8"/>
    </row>
    <row r="81" spans="1:19" ht="15" customHeight="1" x14ac:dyDescent="0.2">
      <c r="A81" s="335" t="s">
        <v>416</v>
      </c>
      <c r="B81" s="336"/>
      <c r="C81" s="336"/>
      <c r="D81" s="336"/>
      <c r="E81" s="157"/>
      <c r="F81" s="157"/>
      <c r="G81" s="157"/>
      <c r="H81" s="337"/>
      <c r="I81" s="337"/>
      <c r="J81" s="338"/>
      <c r="K81" s="44"/>
      <c r="L81" s="59"/>
      <c r="N81" s="8"/>
      <c r="O81" s="8"/>
      <c r="P81" s="9"/>
      <c r="Q81" s="8"/>
    </row>
    <row r="82" spans="1:19" ht="15" customHeight="1" x14ac:dyDescent="0.2">
      <c r="A82" s="142"/>
      <c r="B82" s="138"/>
      <c r="C82" s="138"/>
      <c r="D82" s="138"/>
      <c r="E82" s="157"/>
      <c r="F82" s="157"/>
      <c r="G82" s="157"/>
      <c r="H82" s="157"/>
      <c r="I82" s="157"/>
      <c r="J82" s="155"/>
      <c r="K82" s="44"/>
      <c r="L82" s="59"/>
      <c r="N82" s="8"/>
      <c r="O82" s="8"/>
      <c r="P82" s="9"/>
      <c r="Q82" s="8"/>
    </row>
    <row r="83" spans="1:19" ht="15" customHeight="1" x14ac:dyDescent="0.2">
      <c r="A83" s="335" t="s">
        <v>417</v>
      </c>
      <c r="B83" s="336"/>
      <c r="C83" s="336"/>
      <c r="D83" s="336"/>
      <c r="E83" s="157"/>
      <c r="F83" s="157"/>
      <c r="G83" s="157"/>
      <c r="H83" s="337"/>
      <c r="I83" s="337"/>
      <c r="J83" s="338"/>
      <c r="K83" s="44"/>
      <c r="L83" s="59"/>
      <c r="N83" s="8"/>
      <c r="O83" s="8"/>
      <c r="P83" s="9"/>
      <c r="Q83" s="8"/>
    </row>
    <row r="84" spans="1:19" ht="15" customHeight="1" x14ac:dyDescent="0.2">
      <c r="A84" s="142"/>
      <c r="B84" s="138"/>
      <c r="C84" s="138"/>
      <c r="D84" s="138"/>
      <c r="E84" s="157"/>
      <c r="F84" s="157"/>
      <c r="G84" s="157"/>
      <c r="H84" s="157"/>
      <c r="I84" s="157"/>
      <c r="J84" s="155"/>
      <c r="K84" s="44"/>
      <c r="L84" s="59"/>
      <c r="N84" s="8"/>
      <c r="O84" s="8"/>
      <c r="P84" s="9"/>
      <c r="Q84" s="8"/>
    </row>
    <row r="85" spans="1:19" s="35" customFormat="1" ht="15" customHeight="1" x14ac:dyDescent="0.2">
      <c r="A85" s="345" t="s">
        <v>313</v>
      </c>
      <c r="B85" s="346"/>
      <c r="C85" s="346"/>
      <c r="D85" s="346"/>
      <c r="E85" s="346"/>
      <c r="F85" s="346"/>
      <c r="G85" s="346"/>
      <c r="H85" s="346"/>
      <c r="I85" s="346"/>
      <c r="J85" s="347"/>
      <c r="K85" s="56"/>
      <c r="L85" s="33"/>
      <c r="N85" s="50"/>
      <c r="O85" s="50"/>
      <c r="P85" s="51"/>
      <c r="Q85" s="50"/>
    </row>
    <row r="86" spans="1:19" ht="15" customHeight="1" x14ac:dyDescent="0.2">
      <c r="A86" s="348" t="s">
        <v>317</v>
      </c>
      <c r="B86" s="349"/>
      <c r="C86" s="349"/>
      <c r="D86" s="349"/>
      <c r="E86" s="157"/>
      <c r="F86" s="157"/>
      <c r="G86" s="157"/>
      <c r="H86" s="337"/>
      <c r="I86" s="337"/>
      <c r="J86" s="338"/>
      <c r="K86" s="44"/>
      <c r="L86" s="59"/>
      <c r="N86" s="8"/>
      <c r="O86" s="8"/>
      <c r="P86" s="9"/>
      <c r="Q86" s="8"/>
    </row>
    <row r="87" spans="1:19" ht="15" customHeight="1" x14ac:dyDescent="0.2">
      <c r="A87" s="350"/>
      <c r="B87" s="336"/>
      <c r="C87" s="336"/>
      <c r="D87" s="336"/>
      <c r="E87" s="157"/>
      <c r="F87" s="157"/>
      <c r="G87" s="157"/>
      <c r="H87" s="157"/>
      <c r="I87" s="157"/>
      <c r="J87" s="155"/>
      <c r="K87" s="44"/>
      <c r="L87" s="59"/>
      <c r="N87" s="8"/>
      <c r="O87" s="8"/>
      <c r="P87" s="9"/>
      <c r="Q87" s="8"/>
    </row>
    <row r="88" spans="1:19" ht="15" customHeight="1" x14ac:dyDescent="0.2">
      <c r="A88" s="376" t="s">
        <v>418</v>
      </c>
      <c r="B88" s="377"/>
      <c r="C88" s="377"/>
      <c r="D88" s="377"/>
      <c r="E88" s="157"/>
      <c r="F88" s="157"/>
      <c r="G88" s="157"/>
      <c r="H88" s="379"/>
      <c r="I88" s="379"/>
      <c r="J88" s="380"/>
      <c r="K88" s="44"/>
      <c r="L88" s="59"/>
      <c r="N88" s="8"/>
      <c r="O88" s="8"/>
      <c r="P88" s="9"/>
      <c r="Q88" s="8"/>
    </row>
    <row r="89" spans="1:19" ht="15" customHeight="1" x14ac:dyDescent="0.2">
      <c r="A89" s="378"/>
      <c r="B89" s="377"/>
      <c r="C89" s="377"/>
      <c r="D89" s="377"/>
      <c r="E89" s="157"/>
      <c r="F89" s="157"/>
      <c r="G89" s="157"/>
      <c r="H89" s="379"/>
      <c r="I89" s="379"/>
      <c r="J89" s="380"/>
      <c r="K89" s="44"/>
      <c r="L89" s="59"/>
      <c r="N89" s="8"/>
      <c r="O89" s="8"/>
      <c r="P89" s="9"/>
      <c r="Q89" s="8"/>
    </row>
    <row r="90" spans="1:19" ht="133.5" customHeight="1" x14ac:dyDescent="0.2">
      <c r="A90" s="378"/>
      <c r="B90" s="377"/>
      <c r="C90" s="377"/>
      <c r="D90" s="377"/>
      <c r="E90" s="157"/>
      <c r="F90" s="157"/>
      <c r="G90" s="157"/>
      <c r="H90" s="157"/>
      <c r="I90" s="157"/>
      <c r="J90" s="155"/>
      <c r="K90" s="44"/>
      <c r="L90" s="59"/>
      <c r="N90" s="8"/>
      <c r="O90" s="8"/>
      <c r="P90" s="9"/>
    </row>
    <row r="91" spans="1:19" s="35" customFormat="1" ht="15" customHeight="1" x14ac:dyDescent="0.2">
      <c r="A91" s="316" t="s">
        <v>464</v>
      </c>
      <c r="B91" s="317"/>
      <c r="C91" s="317"/>
      <c r="D91" s="317"/>
      <c r="E91" s="317"/>
      <c r="F91" s="317"/>
      <c r="G91" s="317"/>
      <c r="H91" s="317"/>
      <c r="I91" s="317"/>
      <c r="J91" s="318"/>
      <c r="K91" s="17"/>
      <c r="L91" s="33"/>
      <c r="N91" s="50"/>
      <c r="O91" s="50"/>
      <c r="P91" s="51"/>
    </row>
    <row r="92" spans="1:19" ht="50.45" customHeight="1" x14ac:dyDescent="0.2">
      <c r="A92" s="381"/>
      <c r="B92" s="382"/>
      <c r="C92" s="382"/>
      <c r="D92" s="382"/>
      <c r="E92" s="382"/>
      <c r="F92" s="382"/>
      <c r="G92" s="382"/>
      <c r="H92" s="382"/>
      <c r="I92" s="382"/>
      <c r="J92" s="383"/>
      <c r="K92" s="44"/>
      <c r="L92" s="59"/>
      <c r="N92" s="8"/>
      <c r="O92" s="8"/>
      <c r="P92" s="9"/>
    </row>
    <row r="93" spans="1:19" s="58" customFormat="1" ht="15" customHeight="1" x14ac:dyDescent="0.2">
      <c r="A93" s="384" t="s">
        <v>419</v>
      </c>
      <c r="B93" s="385"/>
      <c r="C93" s="385"/>
      <c r="D93" s="385"/>
      <c r="E93" s="385"/>
      <c r="F93" s="385"/>
      <c r="G93" s="385"/>
      <c r="H93" s="385"/>
      <c r="I93" s="385"/>
      <c r="J93" s="386"/>
      <c r="K93" s="86"/>
      <c r="L93" s="87"/>
      <c r="N93" s="46"/>
      <c r="O93" s="46"/>
      <c r="P93" s="45"/>
    </row>
    <row r="94" spans="1:19" s="25" customFormat="1" ht="15" customHeight="1" x14ac:dyDescent="0.2">
      <c r="A94" s="84" t="s">
        <v>420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379</v>
      </c>
      <c r="B95" s="26"/>
      <c r="C95" s="90"/>
      <c r="D95" s="26"/>
      <c r="E95" s="264"/>
      <c r="F95" s="365"/>
      <c r="G95" s="91" t="s">
        <v>63</v>
      </c>
      <c r="H95" s="337"/>
      <c r="I95" s="337"/>
      <c r="J95" s="338"/>
      <c r="K95" s="92"/>
      <c r="L95" s="93"/>
      <c r="N95" s="41"/>
      <c r="O95" s="41"/>
      <c r="P95" s="31"/>
    </row>
    <row r="96" spans="1:19" s="3" customFormat="1" ht="15" customHeight="1" x14ac:dyDescent="0.2">
      <c r="A96" s="94"/>
      <c r="B96" s="95"/>
      <c r="C96" s="95"/>
      <c r="D96" s="95"/>
      <c r="E96" s="267"/>
      <c r="F96" s="371"/>
      <c r="G96" s="95"/>
      <c r="H96" s="95"/>
      <c r="I96" s="95"/>
      <c r="J96" s="88"/>
      <c r="K96" s="92"/>
      <c r="L96" s="93"/>
      <c r="N96" s="41"/>
      <c r="O96" s="41"/>
      <c r="P96" s="31"/>
    </row>
    <row r="97" spans="1:16" s="58" customFormat="1" ht="15" customHeight="1" x14ac:dyDescent="0.2">
      <c r="A97" s="362" t="s">
        <v>69</v>
      </c>
      <c r="B97" s="363"/>
      <c r="C97" s="363"/>
      <c r="D97" s="363"/>
      <c r="E97" s="363"/>
      <c r="F97" s="363"/>
      <c r="G97" s="363"/>
      <c r="H97" s="363"/>
      <c r="I97" s="363"/>
      <c r="J97" s="364"/>
      <c r="K97" s="92"/>
      <c r="L97" s="87"/>
      <c r="N97" s="46"/>
      <c r="O97" s="46"/>
      <c r="P97" s="45"/>
    </row>
    <row r="98" spans="1:16" s="3" customFormat="1" ht="15" customHeight="1" x14ac:dyDescent="0.2">
      <c r="A98" s="80" t="s">
        <v>397</v>
      </c>
      <c r="B98" s="53"/>
      <c r="C98" s="53"/>
      <c r="D98" s="53"/>
      <c r="E98" s="67"/>
      <c r="F98" s="67"/>
      <c r="G98" s="67"/>
      <c r="H98" s="67"/>
      <c r="I98" s="67"/>
      <c r="J98" s="96"/>
      <c r="K98" s="92"/>
      <c r="L98" s="93"/>
      <c r="N98" s="41"/>
      <c r="O98" s="41"/>
      <c r="P98" s="31"/>
    </row>
    <row r="99" spans="1:16" s="3" customFormat="1" ht="15" customHeight="1" x14ac:dyDescent="0.2">
      <c r="A99" s="372" t="s">
        <v>380</v>
      </c>
      <c r="B99" s="373"/>
      <c r="C99" s="373"/>
      <c r="D99" s="97"/>
      <c r="E99" s="264"/>
      <c r="F99" s="365"/>
      <c r="G99" s="98" t="s">
        <v>63</v>
      </c>
      <c r="H99" s="337"/>
      <c r="I99" s="337"/>
      <c r="J99" s="338"/>
      <c r="K99" s="92"/>
      <c r="L99" s="93"/>
      <c r="N99" s="41"/>
      <c r="O99" s="41"/>
      <c r="P99" s="31"/>
    </row>
    <row r="100" spans="1:16" s="3" customFormat="1" ht="15" customHeight="1" x14ac:dyDescent="0.2">
      <c r="A100" s="374"/>
      <c r="B100" s="375"/>
      <c r="C100" s="375"/>
      <c r="D100" s="26"/>
      <c r="E100" s="267"/>
      <c r="F100" s="371"/>
      <c r="G100" s="97"/>
      <c r="H100" s="97"/>
      <c r="I100" s="97"/>
      <c r="J100" s="88"/>
      <c r="K100" s="92"/>
      <c r="L100" s="93"/>
      <c r="N100" s="41"/>
      <c r="O100" s="41"/>
      <c r="P100" s="31"/>
    </row>
    <row r="101" spans="1:16" s="58" customFormat="1" ht="15" customHeight="1" x14ac:dyDescent="0.2">
      <c r="A101" s="362" t="s">
        <v>64</v>
      </c>
      <c r="B101" s="363"/>
      <c r="C101" s="363"/>
      <c r="D101" s="363"/>
      <c r="E101" s="363"/>
      <c r="F101" s="363"/>
      <c r="G101" s="363"/>
      <c r="H101" s="363"/>
      <c r="I101" s="363"/>
      <c r="J101" s="364"/>
      <c r="K101" s="92"/>
      <c r="L101" s="87"/>
      <c r="N101" s="46"/>
      <c r="O101" s="46"/>
      <c r="P101" s="45"/>
    </row>
    <row r="102" spans="1:16" s="3" customFormat="1" ht="15" customHeight="1" x14ac:dyDescent="0.2">
      <c r="A102" s="80" t="s">
        <v>381</v>
      </c>
      <c r="B102" s="97"/>
      <c r="C102" s="97"/>
      <c r="D102" s="97"/>
      <c r="E102" s="264"/>
      <c r="F102" s="365"/>
      <c r="G102" s="98" t="s">
        <v>63</v>
      </c>
      <c r="H102" s="368"/>
      <c r="I102" s="368"/>
      <c r="J102" s="369"/>
      <c r="K102" s="92"/>
      <c r="L102" s="93"/>
      <c r="N102" s="41"/>
      <c r="O102" s="41"/>
      <c r="P102" s="31"/>
    </row>
    <row r="103" spans="1:16" s="3" customFormat="1" ht="15" customHeight="1" thickBot="1" x14ac:dyDescent="0.25">
      <c r="A103" s="99"/>
      <c r="B103" s="100"/>
      <c r="C103" s="100"/>
      <c r="D103" s="100"/>
      <c r="E103" s="366"/>
      <c r="F103" s="367"/>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cwbLZzGmvKd3X0dY1ll0B1ZkPv0wbK39owRfBIw2adVvCk6ULSndMlaCflqYVw5dfkRJbKoLIj/J716sGb7kSA==" saltValue="WWeqo5/pEjDBYiQ7wShB7g==" spinCount="100000" sheet="1" formatCells="0" formatColumns="0" formatRows="0" insertColumns="0" insertRows="0" insertHyperlinks="0" deleteColumns="0" deleteRows="0" selectLockedCells="1" sort="0" autoFilter="0" pivotTables="0"/>
  <mergeCells count="128">
    <mergeCell ref="K37:K38"/>
    <mergeCell ref="A16:J16"/>
    <mergeCell ref="F62:J63"/>
    <mergeCell ref="A101:J101"/>
    <mergeCell ref="E102:F103"/>
    <mergeCell ref="H102:J102"/>
    <mergeCell ref="B9:E9"/>
    <mergeCell ref="B18:E18"/>
    <mergeCell ref="B19:E19"/>
    <mergeCell ref="B20:E20"/>
    <mergeCell ref="E95:F96"/>
    <mergeCell ref="H95:J95"/>
    <mergeCell ref="A97:J97"/>
    <mergeCell ref="A99:C100"/>
    <mergeCell ref="E99:F100"/>
    <mergeCell ref="H99:J99"/>
    <mergeCell ref="A88:D90"/>
    <mergeCell ref="H88:J89"/>
    <mergeCell ref="A91:J91"/>
    <mergeCell ref="A92:J92"/>
    <mergeCell ref="A93:J93"/>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63:B63"/>
    <mergeCell ref="C63:E63"/>
    <mergeCell ref="A64:J64"/>
    <mergeCell ref="A71:J71"/>
    <mergeCell ref="A72:D72"/>
    <mergeCell ref="H72:J72"/>
    <mergeCell ref="A58:E58"/>
    <mergeCell ref="F58:J58"/>
    <mergeCell ref="F59:J61"/>
    <mergeCell ref="A60:B60"/>
    <mergeCell ref="C60:E60"/>
    <mergeCell ref="B61:E61"/>
    <mergeCell ref="H49:J49"/>
    <mergeCell ref="H50:J50"/>
    <mergeCell ref="H51:J51"/>
    <mergeCell ref="H52:J52"/>
    <mergeCell ref="H53:J53"/>
    <mergeCell ref="A57:J57"/>
    <mergeCell ref="A45:D45"/>
    <mergeCell ref="H45:I45"/>
    <mergeCell ref="A46:D46"/>
    <mergeCell ref="H46:I46"/>
    <mergeCell ref="A47:J47"/>
    <mergeCell ref="H48:J48"/>
    <mergeCell ref="A54:G54"/>
    <mergeCell ref="A55:G55"/>
    <mergeCell ref="A56:G56"/>
    <mergeCell ref="H54:J54"/>
    <mergeCell ref="H55:J55"/>
    <mergeCell ref="H56:J56"/>
    <mergeCell ref="A42:D42"/>
    <mergeCell ref="H42:I42"/>
    <mergeCell ref="A43:D43"/>
    <mergeCell ref="H43:I43"/>
    <mergeCell ref="A44:D44"/>
    <mergeCell ref="H44:I44"/>
    <mergeCell ref="A39:D39"/>
    <mergeCell ref="H39:I39"/>
    <mergeCell ref="A40:D40"/>
    <mergeCell ref="H40:I40"/>
    <mergeCell ref="A41:D41"/>
    <mergeCell ref="H41:I41"/>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K4:K13"/>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s>
  <conditionalFormatting sqref="K29:K30 K33:K35">
    <cfRule type="expression" dxfId="84" priority="27">
      <formula>IF(K29="","",K29&lt;H29)</formula>
    </cfRule>
  </conditionalFormatting>
  <conditionalFormatting sqref="K31">
    <cfRule type="expression" dxfId="83" priority="26">
      <formula>IF(K31="","",K31&lt;H31)</formula>
    </cfRule>
  </conditionalFormatting>
  <conditionalFormatting sqref="K32">
    <cfRule type="expression" dxfId="82" priority="25">
      <formula>IF(K32="","",K32&lt;H32)</formula>
    </cfRule>
  </conditionalFormatting>
  <conditionalFormatting sqref="K39">
    <cfRule type="expression" dxfId="81" priority="23">
      <formula>IF(K39="","",K39&lt;F39)</formula>
    </cfRule>
  </conditionalFormatting>
  <conditionalFormatting sqref="K40">
    <cfRule type="expression" dxfId="80" priority="22">
      <formula>IF(K40="","",K40&lt;F40)</formula>
    </cfRule>
  </conditionalFormatting>
  <conditionalFormatting sqref="K41">
    <cfRule type="expression" dxfId="79" priority="21">
      <formula>IF(K41="","",K41&lt;F41)</formula>
    </cfRule>
  </conditionalFormatting>
  <conditionalFormatting sqref="K42">
    <cfRule type="expression" dxfId="78" priority="20">
      <formula>IF(K42="","",K42&lt;F42)</formula>
    </cfRule>
  </conditionalFormatting>
  <conditionalFormatting sqref="K43">
    <cfRule type="expression" dxfId="77" priority="19">
      <formula>IF(K43="","",K43&lt;F43)</formula>
    </cfRule>
  </conditionalFormatting>
  <conditionalFormatting sqref="K44">
    <cfRule type="expression" dxfId="76" priority="18">
      <formula>IF(K44="","",K44&lt;F44)</formula>
    </cfRule>
  </conditionalFormatting>
  <conditionalFormatting sqref="K45">
    <cfRule type="expression" dxfId="75" priority="17">
      <formula>IF(K45="","",K45&lt;F45)</formula>
    </cfRule>
  </conditionalFormatting>
  <conditionalFormatting sqref="K46">
    <cfRule type="expression" dxfId="74" priority="16">
      <formula>IF(K46="","",K46&lt;F46)</formula>
    </cfRule>
  </conditionalFormatting>
  <conditionalFormatting sqref="E39:E46">
    <cfRule type="expression" dxfId="73" priority="11">
      <formula>IF(E39="","",E39&lt;$H$18)</formula>
    </cfRule>
  </conditionalFormatting>
  <conditionalFormatting sqref="H22:J22">
    <cfRule type="expression" dxfId="72" priority="13">
      <formula>IF(H22="","",H19&lt;H22)</formula>
    </cfRule>
  </conditionalFormatting>
  <conditionalFormatting sqref="H29:H35 F39:F46">
    <cfRule type="expression" dxfId="71" priority="9">
      <formula>IF(E29="","",F29&lt;$H$18)</formula>
    </cfRule>
    <cfRule type="expression" dxfId="70" priority="10">
      <formula>IF(F29="","",F29&lt;E29)</formula>
    </cfRule>
  </conditionalFormatting>
  <conditionalFormatting sqref="G29:G35">
    <cfRule type="expression" dxfId="69" priority="8">
      <formula>IF(G29="","",G29&lt;$H$18)</formula>
    </cfRule>
  </conditionalFormatting>
  <conditionalFormatting sqref="K2">
    <cfRule type="expression" dxfId="68" priority="5">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8194"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8195"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8196"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8197"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8198"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8199"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8200"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8201"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8202"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8203"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820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8205"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8206"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8207"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8208"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8209"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8210"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11"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8212"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8213"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8214"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8215"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8216"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8217"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8218"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8219"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8220"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8221"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8223"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822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8227"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8228"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8229"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8230"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8231"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823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823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8234" r:id="rId43" name="Check Box 42">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8235" r:id="rId44" name="Check Box 43">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8236" r:id="rId45" name="Check Box 44">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7" r:id="rId46" name="Check Box 45">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8238" r:id="rId47" name="Check Box 46">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8239" r:id="rId48" name="Check Box 47">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8240" r:id="rId49" name="Check Box 48">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48773-BFB3-48F4-8D7B-FD7F51253A1D}">
  <dimension ref="A1:S118"/>
  <sheetViews>
    <sheetView zoomScaleNormal="100" zoomScaleSheetLayoutView="100" zoomScalePageLayoutView="20" workbookViewId="0">
      <selection activeCell="L37" sqref="L37"/>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49" t="s">
        <v>510</v>
      </c>
      <c r="B1" s="250"/>
      <c r="C1" s="250"/>
      <c r="D1" s="250"/>
      <c r="E1" s="250"/>
      <c r="F1" s="250"/>
      <c r="G1" s="250"/>
      <c r="H1" s="250"/>
      <c r="I1" s="250"/>
      <c r="J1" s="251"/>
      <c r="K1" s="70" t="s">
        <v>393</v>
      </c>
      <c r="L1" s="59"/>
    </row>
    <row r="2" spans="1:12" ht="12.75" customHeight="1" x14ac:dyDescent="0.2">
      <c r="A2" s="252" t="s">
        <v>454</v>
      </c>
      <c r="B2" s="253"/>
      <c r="C2" s="253"/>
      <c r="D2" s="253"/>
      <c r="E2" s="253"/>
      <c r="F2" s="253"/>
      <c r="G2" s="253"/>
      <c r="H2" s="253"/>
      <c r="I2" s="253"/>
      <c r="J2" s="254"/>
      <c r="K2" s="163" t="s">
        <v>452</v>
      </c>
      <c r="L2" s="59"/>
    </row>
    <row r="3" spans="1:12" s="35" customFormat="1" ht="6" customHeight="1" x14ac:dyDescent="0.2">
      <c r="A3" s="255"/>
      <c r="B3" s="256"/>
      <c r="C3" s="256"/>
      <c r="D3" s="256"/>
      <c r="E3" s="256"/>
      <c r="F3" s="256"/>
      <c r="G3" s="256"/>
      <c r="H3" s="256"/>
      <c r="I3" s="256"/>
      <c r="J3" s="257"/>
      <c r="K3" s="43"/>
      <c r="L3" s="33"/>
    </row>
    <row r="4" spans="1:12" s="35" customFormat="1" ht="12.75" customHeight="1" x14ac:dyDescent="0.2">
      <c r="A4" s="255" t="s">
        <v>455</v>
      </c>
      <c r="B4" s="256"/>
      <c r="C4" s="256"/>
      <c r="D4" s="256"/>
      <c r="E4" s="256"/>
      <c r="F4" s="175"/>
      <c r="G4" s="175"/>
      <c r="H4" s="175"/>
      <c r="I4" s="175"/>
      <c r="J4" s="176"/>
      <c r="K4" s="239"/>
      <c r="L4" s="33"/>
    </row>
    <row r="5" spans="1:12" ht="12.75" customHeight="1" x14ac:dyDescent="0.2">
      <c r="A5" s="179" t="s">
        <v>401</v>
      </c>
      <c r="B5" s="258"/>
      <c r="C5" s="259"/>
      <c r="D5" s="259"/>
      <c r="E5" s="260"/>
      <c r="F5" s="185" t="s">
        <v>404</v>
      </c>
      <c r="G5" s="241"/>
      <c r="H5" s="241"/>
      <c r="I5" s="241"/>
      <c r="J5" s="242"/>
      <c r="K5" s="239"/>
      <c r="L5" s="59"/>
    </row>
    <row r="6" spans="1:12" ht="12.75" customHeight="1" x14ac:dyDescent="0.2">
      <c r="A6" s="173" t="s">
        <v>402</v>
      </c>
      <c r="B6" s="258"/>
      <c r="C6" s="259"/>
      <c r="D6" s="259"/>
      <c r="E6" s="260"/>
      <c r="F6" s="185" t="s">
        <v>497</v>
      </c>
      <c r="G6" s="261"/>
      <c r="H6" s="261"/>
      <c r="I6" s="261"/>
      <c r="J6" s="262"/>
      <c r="K6" s="239"/>
      <c r="L6" s="59"/>
    </row>
    <row r="7" spans="1:12" ht="12.75" customHeight="1" x14ac:dyDescent="0.2">
      <c r="A7" s="173" t="s">
        <v>403</v>
      </c>
      <c r="B7" s="240"/>
      <c r="C7" s="240"/>
      <c r="D7" s="240"/>
      <c r="E7" s="240"/>
      <c r="F7" s="185" t="s">
        <v>405</v>
      </c>
      <c r="G7" s="241"/>
      <c r="H7" s="241"/>
      <c r="I7" s="241"/>
      <c r="J7" s="242"/>
      <c r="K7" s="239"/>
      <c r="L7" s="59"/>
    </row>
    <row r="8" spans="1:12" ht="12.75" customHeight="1" x14ac:dyDescent="0.2">
      <c r="A8" s="149"/>
      <c r="B8" s="240"/>
      <c r="C8" s="240"/>
      <c r="D8" s="240"/>
      <c r="E8" s="240"/>
      <c r="F8" s="13"/>
      <c r="G8" s="13"/>
      <c r="H8" s="13"/>
      <c r="I8" s="13"/>
      <c r="J8" s="74"/>
      <c r="K8" s="239"/>
      <c r="L8" s="59"/>
    </row>
    <row r="9" spans="1:12" ht="12" customHeight="1" x14ac:dyDescent="0.2">
      <c r="A9" s="149"/>
      <c r="B9" s="240"/>
      <c r="C9" s="240"/>
      <c r="D9" s="240"/>
      <c r="E9" s="240"/>
      <c r="F9" s="13"/>
      <c r="G9" s="13"/>
      <c r="H9" s="13"/>
      <c r="I9" s="13"/>
      <c r="J9" s="74"/>
      <c r="K9" s="239"/>
      <c r="L9" s="59"/>
    </row>
    <row r="10" spans="1:12" s="35" customFormat="1" x14ac:dyDescent="0.2">
      <c r="A10" s="75" t="s">
        <v>456</v>
      </c>
      <c r="B10" s="13"/>
      <c r="C10" s="13"/>
      <c r="D10" s="13"/>
      <c r="E10" s="13"/>
      <c r="F10" s="13"/>
      <c r="G10" s="13"/>
      <c r="H10" s="13"/>
      <c r="I10" s="13"/>
      <c r="J10" s="74"/>
      <c r="K10" s="239"/>
      <c r="L10" s="33"/>
    </row>
    <row r="11" spans="1:12" s="35" customFormat="1" x14ac:dyDescent="0.2">
      <c r="A11" s="173" t="s">
        <v>457</v>
      </c>
      <c r="B11" s="263"/>
      <c r="C11" s="263"/>
      <c r="D11" s="263"/>
      <c r="E11" s="263"/>
      <c r="F11" s="185" t="s">
        <v>404</v>
      </c>
      <c r="G11" s="241"/>
      <c r="H11" s="241"/>
      <c r="I11" s="241"/>
      <c r="J11" s="242"/>
      <c r="K11" s="239"/>
      <c r="L11" s="33"/>
    </row>
    <row r="12" spans="1:12" s="35" customFormat="1" x14ac:dyDescent="0.2">
      <c r="A12" s="173" t="s">
        <v>458</v>
      </c>
      <c r="B12" s="264"/>
      <c r="C12" s="265"/>
      <c r="D12" s="265"/>
      <c r="E12" s="265"/>
      <c r="F12" s="265"/>
      <c r="G12" s="265"/>
      <c r="H12" s="265"/>
      <c r="I12" s="265"/>
      <c r="J12" s="266"/>
      <c r="K12" s="239"/>
      <c r="L12" s="33"/>
    </row>
    <row r="13" spans="1:12" s="35" customFormat="1" x14ac:dyDescent="0.2">
      <c r="A13" s="173"/>
      <c r="B13" s="267"/>
      <c r="C13" s="268"/>
      <c r="D13" s="268"/>
      <c r="E13" s="268"/>
      <c r="F13" s="268"/>
      <c r="G13" s="268"/>
      <c r="H13" s="268"/>
      <c r="I13" s="268"/>
      <c r="J13" s="269"/>
      <c r="K13" s="239"/>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243" t="s">
        <v>65</v>
      </c>
      <c r="B15" s="244"/>
      <c r="C15" s="244"/>
      <c r="D15" s="244"/>
      <c r="E15" s="244"/>
      <c r="F15" s="244"/>
      <c r="G15" s="244"/>
      <c r="H15" s="244"/>
      <c r="I15" s="244"/>
      <c r="J15" s="245"/>
      <c r="K15" s="20"/>
      <c r="L15" s="33"/>
    </row>
    <row r="16" spans="1:12" s="69" customFormat="1" ht="13.5" customHeight="1" x14ac:dyDescent="0.2">
      <c r="A16" s="353" t="s">
        <v>421</v>
      </c>
      <c r="B16" s="354"/>
      <c r="C16" s="354"/>
      <c r="D16" s="354"/>
      <c r="E16" s="354"/>
      <c r="F16" s="354"/>
      <c r="G16" s="354"/>
      <c r="H16" s="354"/>
      <c r="I16" s="354"/>
      <c r="J16" s="355"/>
      <c r="K16" s="85"/>
    </row>
    <row r="17" spans="1:13" ht="15" customHeight="1" x14ac:dyDescent="0.2">
      <c r="A17" s="246" t="s">
        <v>496</v>
      </c>
      <c r="B17" s="247"/>
      <c r="C17" s="247"/>
      <c r="D17" s="247"/>
      <c r="E17" s="240"/>
      <c r="F17" s="240"/>
      <c r="G17" s="240"/>
      <c r="H17" s="240"/>
      <c r="I17" s="240"/>
      <c r="J17" s="248"/>
      <c r="K17" s="44"/>
      <c r="L17" s="59"/>
    </row>
    <row r="18" spans="1:13" ht="15" customHeight="1" x14ac:dyDescent="0.2">
      <c r="A18" s="173" t="s">
        <v>406</v>
      </c>
      <c r="B18" s="240"/>
      <c r="C18" s="240"/>
      <c r="D18" s="240"/>
      <c r="E18" s="370"/>
      <c r="F18" s="150"/>
      <c r="G18" s="165" t="s">
        <v>459</v>
      </c>
      <c r="H18" s="279" t="s">
        <v>452</v>
      </c>
      <c r="I18" s="279"/>
      <c r="J18" s="280"/>
      <c r="K18" s="44"/>
      <c r="L18" s="59"/>
    </row>
    <row r="19" spans="1:13" ht="15" customHeight="1" x14ac:dyDescent="0.2">
      <c r="A19" s="173"/>
      <c r="B19" s="240"/>
      <c r="C19" s="240"/>
      <c r="D19" s="240"/>
      <c r="E19" s="240"/>
      <c r="F19" s="174"/>
      <c r="G19" s="14" t="s">
        <v>412</v>
      </c>
      <c r="H19" s="258"/>
      <c r="I19" s="259"/>
      <c r="J19" s="281"/>
      <c r="K19" s="44"/>
      <c r="L19" s="60"/>
      <c r="M19" s="11"/>
    </row>
    <row r="20" spans="1:13" ht="15" customHeight="1" x14ac:dyDescent="0.2">
      <c r="A20" s="173"/>
      <c r="B20" s="240"/>
      <c r="C20" s="240"/>
      <c r="D20" s="240"/>
      <c r="E20" s="240"/>
      <c r="F20" s="273" t="s">
        <v>407</v>
      </c>
      <c r="G20" s="274"/>
      <c r="H20" s="282"/>
      <c r="I20" s="283"/>
      <c r="J20" s="284"/>
      <c r="K20" s="44"/>
      <c r="L20" s="59"/>
    </row>
    <row r="21" spans="1:13" ht="15" customHeight="1" x14ac:dyDescent="0.2">
      <c r="A21" s="149" t="s">
        <v>467</v>
      </c>
      <c r="B21" s="258"/>
      <c r="C21" s="259"/>
      <c r="D21" s="259"/>
      <c r="E21" s="260"/>
      <c r="F21" s="273" t="s">
        <v>408</v>
      </c>
      <c r="G21" s="274"/>
      <c r="H21" s="285"/>
      <c r="I21" s="286"/>
      <c r="J21" s="287"/>
      <c r="K21" s="44"/>
    </row>
    <row r="22" spans="1:13" ht="15" customHeight="1" x14ac:dyDescent="0.2">
      <c r="A22" s="149" t="s">
        <v>410</v>
      </c>
      <c r="B22" s="270" t="s">
        <v>500</v>
      </c>
      <c r="C22" s="271"/>
      <c r="D22" s="271"/>
      <c r="E22" s="272"/>
      <c r="F22" s="273" t="s">
        <v>409</v>
      </c>
      <c r="G22" s="274"/>
      <c r="H22" s="240"/>
      <c r="I22" s="240"/>
      <c r="J22" s="248"/>
      <c r="K22" s="44"/>
      <c r="L22" s="61" t="str">
        <f>IF(H22="","",IF(H22&gt;H19,"FOUT: Aantal dieren naar slachthuis &gt; opgezette dieren",""))</f>
        <v/>
      </c>
    </row>
    <row r="23" spans="1:13" ht="15" customHeight="1" x14ac:dyDescent="0.2">
      <c r="A23" s="149" t="s">
        <v>465</v>
      </c>
      <c r="B23" s="277"/>
      <c r="C23" s="277"/>
      <c r="D23" s="277"/>
      <c r="E23" s="277"/>
      <c r="F23" s="247" t="s">
        <v>376</v>
      </c>
      <c r="G23" s="247"/>
      <c r="H23" s="40"/>
      <c r="I23" s="151"/>
      <c r="J23" s="152"/>
      <c r="K23" s="44"/>
      <c r="L23" s="59"/>
    </row>
    <row r="24" spans="1:13" ht="10.5" customHeight="1" x14ac:dyDescent="0.2">
      <c r="A24" s="153"/>
      <c r="B24" s="154"/>
      <c r="C24" s="151"/>
      <c r="D24" s="151"/>
      <c r="E24" s="151"/>
      <c r="F24" s="5"/>
      <c r="G24" s="5"/>
      <c r="H24" s="23"/>
      <c r="I24" s="23"/>
      <c r="J24" s="155"/>
      <c r="K24" s="44"/>
      <c r="L24" s="59"/>
    </row>
    <row r="25" spans="1:13" s="35" customFormat="1" ht="15" customHeight="1" x14ac:dyDescent="0.2">
      <c r="A25" s="166" t="s">
        <v>499</v>
      </c>
      <c r="B25" s="13"/>
      <c r="C25" s="13"/>
      <c r="D25" s="13"/>
      <c r="E25" s="13"/>
      <c r="F25" s="13"/>
      <c r="G25" s="13"/>
      <c r="H25" s="13"/>
      <c r="I25" s="13"/>
      <c r="J25" s="88"/>
      <c r="K25" s="44"/>
      <c r="L25" s="33"/>
    </row>
    <row r="26" spans="1:13" ht="15" customHeight="1" x14ac:dyDescent="0.2">
      <c r="A26" s="275" t="s">
        <v>30</v>
      </c>
      <c r="B26" s="276"/>
      <c r="C26" s="276"/>
      <c r="D26" s="276"/>
      <c r="E26" s="277"/>
      <c r="F26" s="277"/>
      <c r="G26" s="277"/>
      <c r="H26" s="277"/>
      <c r="I26" s="277"/>
      <c r="J26" s="278"/>
      <c r="K26" s="44"/>
      <c r="L26" s="59"/>
    </row>
    <row r="27" spans="1:13" ht="23.25" customHeight="1" x14ac:dyDescent="0.2">
      <c r="A27" s="301" t="s">
        <v>29</v>
      </c>
      <c r="B27" s="302"/>
      <c r="C27" s="302"/>
      <c r="D27" s="302"/>
      <c r="E27" s="277"/>
      <c r="F27" s="277"/>
      <c r="G27" s="277"/>
      <c r="H27" s="277"/>
      <c r="I27" s="277"/>
      <c r="J27" s="278"/>
      <c r="K27" s="44"/>
      <c r="L27" s="59"/>
    </row>
    <row r="28" spans="1:13" s="35" customFormat="1" ht="25.5" customHeight="1" x14ac:dyDescent="0.2">
      <c r="A28" s="303" t="s">
        <v>468</v>
      </c>
      <c r="B28" s="304"/>
      <c r="C28" s="304"/>
      <c r="D28" s="304"/>
      <c r="E28" s="305"/>
      <c r="F28" s="306"/>
      <c r="G28" s="15" t="s">
        <v>399</v>
      </c>
      <c r="H28" s="15" t="s">
        <v>400</v>
      </c>
      <c r="I28" s="307" t="s">
        <v>389</v>
      </c>
      <c r="J28" s="308"/>
      <c r="K28" s="71" t="s">
        <v>394</v>
      </c>
      <c r="L28" s="33"/>
    </row>
    <row r="29" spans="1:13" ht="15" customHeight="1" x14ac:dyDescent="0.2">
      <c r="A29" s="76">
        <v>1</v>
      </c>
      <c r="B29" s="38"/>
      <c r="C29" s="38"/>
      <c r="D29" s="38"/>
      <c r="E29" s="38"/>
      <c r="F29" s="39"/>
      <c r="G29" s="164" t="s">
        <v>452</v>
      </c>
      <c r="H29" s="164" t="s">
        <v>452</v>
      </c>
      <c r="I29" s="309" t="e">
        <f>IF(VLOOKUP($A$29,ToevoegmiddelW,2)=99,"",VLOOKUP($A$29,ToevoegmiddelW,2))</f>
        <v>#N/A</v>
      </c>
      <c r="J29" s="310"/>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4" t="s">
        <v>452</v>
      </c>
      <c r="H30" s="164" t="s">
        <v>452</v>
      </c>
      <c r="I30" s="288" t="e">
        <f>IF(VLOOKUP($A$30,ToevoegmiddelW,2)=99,"",VLOOKUP($A$30,ToevoegmiddelW,2))</f>
        <v>#N/A</v>
      </c>
      <c r="J30" s="289"/>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4" t="s">
        <v>452</v>
      </c>
      <c r="H31" s="164" t="s">
        <v>452</v>
      </c>
      <c r="I31" s="288" t="e">
        <f>IF(VLOOKUP($A$31,ToevoegmiddelW,2)=99,"",VLOOKUP($A$31,ToevoegmiddelW,2))</f>
        <v>#N/A</v>
      </c>
      <c r="J31" s="289"/>
      <c r="K31" s="72" t="e">
        <f>slachtdatum-I31-1</f>
        <v>#VALUE!</v>
      </c>
      <c r="L31" s="62" t="str">
        <f t="shared" si="0"/>
        <v/>
      </c>
    </row>
    <row r="32" spans="1:13" ht="15" customHeight="1" x14ac:dyDescent="0.2">
      <c r="A32" s="76">
        <v>1</v>
      </c>
      <c r="B32" s="38"/>
      <c r="C32" s="38"/>
      <c r="D32" s="38"/>
      <c r="E32" s="38"/>
      <c r="F32" s="39"/>
      <c r="G32" s="164" t="s">
        <v>452</v>
      </c>
      <c r="H32" s="164" t="s">
        <v>452</v>
      </c>
      <c r="I32" s="288" t="e">
        <f>IF(VLOOKUP($A$32,ToevoegmiddelW,2)=99,"",VLOOKUP($A$32,ToevoegmiddelW,2))</f>
        <v>#N/A</v>
      </c>
      <c r="J32" s="289"/>
      <c r="K32" s="72" t="e">
        <f>slachtdatum-I32-1</f>
        <v>#VALUE!</v>
      </c>
      <c r="L32" s="62" t="str">
        <f t="shared" si="0"/>
        <v/>
      </c>
    </row>
    <row r="33" spans="1:19" ht="15" customHeight="1" x14ac:dyDescent="0.2">
      <c r="A33" s="311"/>
      <c r="B33" s="312"/>
      <c r="C33" s="312"/>
      <c r="D33" s="312"/>
      <c r="E33" s="312"/>
      <c r="F33" s="312"/>
      <c r="G33" s="32"/>
      <c r="H33" s="32"/>
      <c r="I33" s="288"/>
      <c r="J33" s="289"/>
      <c r="K33" s="72"/>
      <c r="L33" s="62"/>
    </row>
    <row r="34" spans="1:19" ht="15" customHeight="1" x14ac:dyDescent="0.2">
      <c r="A34" s="311"/>
      <c r="B34" s="312"/>
      <c r="C34" s="312"/>
      <c r="D34" s="312"/>
      <c r="E34" s="312"/>
      <c r="F34" s="312"/>
      <c r="G34" s="32"/>
      <c r="H34" s="32"/>
      <c r="I34" s="288"/>
      <c r="J34" s="289"/>
      <c r="K34" s="72"/>
      <c r="L34" s="62"/>
    </row>
    <row r="35" spans="1:19" ht="15" customHeight="1" x14ac:dyDescent="0.2">
      <c r="A35" s="311"/>
      <c r="B35" s="312"/>
      <c r="C35" s="312"/>
      <c r="D35" s="312"/>
      <c r="E35" s="312"/>
      <c r="F35" s="312"/>
      <c r="G35" s="32"/>
      <c r="H35" s="32"/>
      <c r="I35" s="288"/>
      <c r="J35" s="289"/>
      <c r="K35" s="72"/>
      <c r="L35" s="62"/>
    </row>
    <row r="36" spans="1:19" s="35" customFormat="1" ht="15" customHeight="1" x14ac:dyDescent="0.2">
      <c r="A36" s="290" t="s">
        <v>498</v>
      </c>
      <c r="B36" s="291"/>
      <c r="C36" s="291"/>
      <c r="D36" s="291"/>
      <c r="E36" s="291"/>
      <c r="F36" s="291"/>
      <c r="G36" s="291"/>
      <c r="H36" s="291"/>
      <c r="I36" s="291"/>
      <c r="J36" s="292"/>
      <c r="K36" s="44"/>
      <c r="L36" s="36"/>
      <c r="R36" s="49"/>
    </row>
    <row r="37" spans="1:19" ht="12.75" customHeight="1" x14ac:dyDescent="0.2">
      <c r="A37" s="293" t="s">
        <v>466</v>
      </c>
      <c r="B37" s="294"/>
      <c r="C37" s="294"/>
      <c r="D37" s="294"/>
      <c r="E37" s="294"/>
      <c r="F37" s="294"/>
      <c r="G37" s="294"/>
      <c r="H37" s="295" t="s">
        <v>2</v>
      </c>
      <c r="I37" s="295"/>
      <c r="J37" s="296" t="s">
        <v>501</v>
      </c>
      <c r="K37" s="351" t="s">
        <v>394</v>
      </c>
      <c r="L37" s="62"/>
    </row>
    <row r="38" spans="1:19" ht="21" customHeight="1" x14ac:dyDescent="0.2">
      <c r="A38" s="298" t="s">
        <v>5</v>
      </c>
      <c r="B38" s="299"/>
      <c r="C38" s="299"/>
      <c r="D38" s="300"/>
      <c r="E38" s="16" t="s">
        <v>399</v>
      </c>
      <c r="F38" s="15" t="s">
        <v>400</v>
      </c>
      <c r="G38" s="181" t="s">
        <v>389</v>
      </c>
      <c r="H38" s="295"/>
      <c r="I38" s="295"/>
      <c r="J38" s="297"/>
      <c r="K38" s="352"/>
      <c r="L38" s="63"/>
      <c r="M38" s="8"/>
      <c r="N38" s="8"/>
      <c r="O38" s="8"/>
      <c r="P38" s="8"/>
      <c r="Q38" s="8"/>
      <c r="R38" s="9"/>
      <c r="S38" s="8"/>
    </row>
    <row r="39" spans="1:19" ht="15" customHeight="1" x14ac:dyDescent="0.2">
      <c r="A39" s="311">
        <v>1</v>
      </c>
      <c r="B39" s="312"/>
      <c r="C39" s="312"/>
      <c r="D39" s="313"/>
      <c r="E39" s="164" t="s">
        <v>452</v>
      </c>
      <c r="F39" s="164" t="s">
        <v>452</v>
      </c>
      <c r="G39" s="178" t="e">
        <f>IF(VLOOKUP(A39,geneesmiddelenW,2)=99,"",VLOOKUP(A39,geneesmiddelenW,2))</f>
        <v>#N/A</v>
      </c>
      <c r="H39" s="240"/>
      <c r="I39" s="240"/>
      <c r="J39" s="182"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11">
        <v>1</v>
      </c>
      <c r="B40" s="312"/>
      <c r="C40" s="312"/>
      <c r="D40" s="313"/>
      <c r="E40" s="164" t="s">
        <v>452</v>
      </c>
      <c r="F40" s="164" t="s">
        <v>452</v>
      </c>
      <c r="G40" s="178" t="e">
        <f>IF(VLOOKUP(A40,geneesmiddelenW,2)=99,"",VLOOKUP(A40,geneesmiddelenW,2))</f>
        <v>#N/A</v>
      </c>
      <c r="H40" s="240"/>
      <c r="I40" s="240"/>
      <c r="J40" s="182"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11">
        <v>1</v>
      </c>
      <c r="B41" s="312"/>
      <c r="C41" s="312"/>
      <c r="D41" s="313"/>
      <c r="E41" s="164" t="s">
        <v>452</v>
      </c>
      <c r="F41" s="164" t="s">
        <v>452</v>
      </c>
      <c r="G41" s="178" t="e">
        <f>IF(VLOOKUP(A41,geneesmiddelenW,2)=99,"",VLOOKUP(A41,geneesmiddelenW,2))</f>
        <v>#N/A</v>
      </c>
      <c r="H41" s="240"/>
      <c r="I41" s="240"/>
      <c r="J41" s="182"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11">
        <v>1</v>
      </c>
      <c r="B42" s="312"/>
      <c r="C42" s="312"/>
      <c r="D42" s="313"/>
      <c r="E42" s="164" t="s">
        <v>452</v>
      </c>
      <c r="F42" s="164" t="s">
        <v>452</v>
      </c>
      <c r="G42" s="178" t="e">
        <f>IF(VLOOKUP(A42,geneesmiddelenW,2)=99,"",VLOOKUP(A42,geneesmiddelenW,2))</f>
        <v>#N/A</v>
      </c>
      <c r="H42" s="240"/>
      <c r="I42" s="240"/>
      <c r="J42" s="182" t="e">
        <f t="shared" si="1"/>
        <v>#VALUE!</v>
      </c>
      <c r="K42" s="72" t="e">
        <f>slachtdatum-G42-1</f>
        <v>#VALUE!</v>
      </c>
      <c r="L42" s="62" t="str">
        <f>IF(E42="","",IF(AND(F42="",E42&lt;$H$18),"FOUT: Begindatum valt vóór opzetdatum",IF(AND(F42&lt;E42,E42&lt;$H$18),"FOUT: Begindatum valt vóór opzetdatum EN Einddatum valt vóór Begindatum",IF(AND(F42&lt;=E42,E42&lt;$H$18),"FOUT: Begindatum valt vóór opzetdatum EN Einddatum valt vóór Opzetdatum",IF(AND(F42="",E42&lt;$H$18),"FOUT: Begindatum valt vóór opzetdatum",IF(AND(F42&gt;E42,E42&lt;$H$18),"FOUT: Begindatum valt vóór opzetdatum",IF(AND(F42=E42,E42&lt;$H$18),"FOUT: Begindatum valt voor opzetdatum",IF(F42&lt;E42,"FOUT: Einddatum valt vóór Begindatum",""))))))))</f>
        <v/>
      </c>
      <c r="M42" s="8"/>
      <c r="N42" s="8"/>
      <c r="O42" s="8"/>
      <c r="P42" s="8"/>
      <c r="Q42" s="8"/>
      <c r="R42" s="9"/>
      <c r="S42" s="8"/>
    </row>
    <row r="43" spans="1:19" ht="15" customHeight="1" x14ac:dyDescent="0.2">
      <c r="A43" s="311">
        <v>1</v>
      </c>
      <c r="B43" s="312"/>
      <c r="C43" s="312"/>
      <c r="D43" s="313"/>
      <c r="E43" s="164" t="s">
        <v>452</v>
      </c>
      <c r="F43" s="164" t="s">
        <v>452</v>
      </c>
      <c r="G43" s="178" t="e">
        <f>IF(VLOOKUP(A43,geneesmiddelenW,2)=99,"",VLOOKUP(A43,geneesmiddelenW,2))</f>
        <v>#N/A</v>
      </c>
      <c r="H43" s="240"/>
      <c r="I43" s="240"/>
      <c r="J43" s="182" t="e">
        <f t="shared" si="1"/>
        <v>#VALUE!</v>
      </c>
      <c r="K43" s="72" t="e">
        <f xml:space="preserve"> slachtdatum-G43-1</f>
        <v>#VALUE!</v>
      </c>
      <c r="L43" s="62" t="str">
        <f t="shared" si="3"/>
        <v/>
      </c>
      <c r="M43" s="8"/>
      <c r="N43" s="8"/>
      <c r="O43" s="8"/>
      <c r="P43" s="8"/>
      <c r="Q43" s="8"/>
      <c r="R43" s="9"/>
      <c r="S43" s="8"/>
    </row>
    <row r="44" spans="1:19" ht="15" customHeight="1" x14ac:dyDescent="0.2">
      <c r="A44" s="311"/>
      <c r="B44" s="312"/>
      <c r="C44" s="312"/>
      <c r="D44" s="313"/>
      <c r="E44" s="32"/>
      <c r="F44" s="32"/>
      <c r="G44" s="21"/>
      <c r="H44" s="240"/>
      <c r="I44" s="240"/>
      <c r="J44" s="77" t="str">
        <f t="shared" si="1"/>
        <v/>
      </c>
      <c r="K44" s="72"/>
      <c r="L44" s="62"/>
      <c r="M44" s="8"/>
      <c r="N44" s="8"/>
      <c r="O44" s="8"/>
      <c r="P44" s="8"/>
      <c r="Q44" s="8"/>
      <c r="R44" s="9"/>
      <c r="S44" s="8"/>
    </row>
    <row r="45" spans="1:19" ht="15" customHeight="1" x14ac:dyDescent="0.2">
      <c r="A45" s="311"/>
      <c r="B45" s="312"/>
      <c r="C45" s="312"/>
      <c r="D45" s="313"/>
      <c r="E45" s="32"/>
      <c r="F45" s="32"/>
      <c r="G45" s="21"/>
      <c r="H45" s="258"/>
      <c r="I45" s="260"/>
      <c r="J45" s="77" t="str">
        <f t="shared" si="1"/>
        <v/>
      </c>
      <c r="K45" s="72"/>
      <c r="L45" s="62"/>
      <c r="M45" s="8"/>
      <c r="N45" s="8"/>
      <c r="O45" s="8"/>
      <c r="P45" s="8"/>
      <c r="Q45" s="8"/>
      <c r="R45" s="9"/>
      <c r="S45" s="8"/>
    </row>
    <row r="46" spans="1:19" ht="15" customHeight="1" x14ac:dyDescent="0.2">
      <c r="A46" s="311"/>
      <c r="B46" s="312"/>
      <c r="C46" s="312"/>
      <c r="D46" s="313"/>
      <c r="E46" s="32"/>
      <c r="F46" s="32"/>
      <c r="G46" s="21"/>
      <c r="H46" s="258"/>
      <c r="I46" s="260"/>
      <c r="J46" s="77" t="str">
        <f t="shared" si="1"/>
        <v/>
      </c>
      <c r="K46" s="72"/>
      <c r="L46" s="62"/>
      <c r="M46" s="8"/>
      <c r="N46" s="8"/>
      <c r="O46" s="8"/>
      <c r="P46" s="8"/>
      <c r="Q46" s="8"/>
      <c r="R46" s="9"/>
      <c r="S46" s="8"/>
    </row>
    <row r="47" spans="1:19" ht="15" customHeight="1" x14ac:dyDescent="0.2">
      <c r="A47" s="319" t="s">
        <v>31</v>
      </c>
      <c r="B47" s="320"/>
      <c r="C47" s="320"/>
      <c r="D47" s="320"/>
      <c r="E47" s="320"/>
      <c r="F47" s="320"/>
      <c r="G47" s="320"/>
      <c r="H47" s="320"/>
      <c r="I47" s="320"/>
      <c r="J47" s="321"/>
      <c r="K47" s="52"/>
      <c r="L47" s="65"/>
      <c r="M47" s="8"/>
      <c r="N47" s="8"/>
      <c r="O47" s="8"/>
      <c r="P47" s="9"/>
      <c r="Q47" s="8"/>
    </row>
    <row r="48" spans="1:19" ht="15" customHeight="1" x14ac:dyDescent="0.2">
      <c r="A48" s="187" t="s">
        <v>6</v>
      </c>
      <c r="B48" s="188"/>
      <c r="C48" s="188"/>
      <c r="D48" s="188"/>
      <c r="E48" s="188"/>
      <c r="F48" s="188"/>
      <c r="G48" s="189"/>
      <c r="H48" s="322" t="s">
        <v>501</v>
      </c>
      <c r="I48" s="323"/>
      <c r="J48" s="324"/>
      <c r="K48" s="52"/>
      <c r="L48" s="65"/>
      <c r="M48" s="8"/>
      <c r="N48" s="8"/>
      <c r="O48" s="8"/>
      <c r="P48" s="9"/>
      <c r="Q48" s="8"/>
    </row>
    <row r="49" spans="1:17" ht="15" customHeight="1" x14ac:dyDescent="0.2">
      <c r="A49" s="183">
        <v>1</v>
      </c>
      <c r="B49" s="184"/>
      <c r="C49" s="184"/>
      <c r="D49" s="184"/>
      <c r="E49" s="184"/>
      <c r="F49" s="184"/>
      <c r="G49" s="184"/>
      <c r="H49" s="314"/>
      <c r="I49" s="314"/>
      <c r="J49" s="315"/>
      <c r="K49" s="52"/>
      <c r="L49" s="65"/>
      <c r="M49" s="10"/>
      <c r="N49" s="8"/>
      <c r="O49" s="8"/>
      <c r="P49" s="9"/>
      <c r="Q49" s="8"/>
    </row>
    <row r="50" spans="1:17" ht="15" customHeight="1" x14ac:dyDescent="0.2">
      <c r="A50" s="183">
        <v>1</v>
      </c>
      <c r="B50" s="184"/>
      <c r="C50" s="184"/>
      <c r="D50" s="184"/>
      <c r="E50" s="184"/>
      <c r="F50" s="184"/>
      <c r="G50" s="184"/>
      <c r="H50" s="314"/>
      <c r="I50" s="314"/>
      <c r="J50" s="315"/>
      <c r="K50" s="52"/>
      <c r="L50" s="65"/>
      <c r="M50" s="4"/>
      <c r="N50" s="8"/>
      <c r="O50" s="8"/>
      <c r="P50" s="9"/>
      <c r="Q50" s="8"/>
    </row>
    <row r="51" spans="1:17" ht="15" customHeight="1" x14ac:dyDescent="0.2">
      <c r="A51" s="183">
        <v>1</v>
      </c>
      <c r="B51" s="184"/>
      <c r="C51" s="184"/>
      <c r="D51" s="184"/>
      <c r="E51" s="184"/>
      <c r="F51" s="184"/>
      <c r="G51" s="184"/>
      <c r="H51" s="314"/>
      <c r="I51" s="314"/>
      <c r="J51" s="315"/>
      <c r="K51" s="52"/>
      <c r="L51" s="65"/>
      <c r="M51" s="4"/>
      <c r="N51" s="8"/>
      <c r="O51" s="8"/>
      <c r="P51" s="9"/>
      <c r="Q51" s="8"/>
    </row>
    <row r="52" spans="1:17" ht="15" customHeight="1" x14ac:dyDescent="0.2">
      <c r="A52" s="78">
        <v>1</v>
      </c>
      <c r="B52" s="19"/>
      <c r="C52" s="19"/>
      <c r="D52" s="19"/>
      <c r="E52" s="19"/>
      <c r="F52" s="19"/>
      <c r="G52" s="19"/>
      <c r="H52" s="314"/>
      <c r="I52" s="314"/>
      <c r="J52" s="315"/>
      <c r="K52" s="52"/>
      <c r="L52" s="65"/>
      <c r="M52" s="4"/>
      <c r="N52" s="8"/>
      <c r="O52" s="8"/>
      <c r="P52" s="9"/>
      <c r="Q52" s="8"/>
    </row>
    <row r="53" spans="1:17" ht="15" customHeight="1" x14ac:dyDescent="0.2">
      <c r="A53" s="183">
        <v>1</v>
      </c>
      <c r="B53" s="184"/>
      <c r="C53" s="184"/>
      <c r="D53" s="184"/>
      <c r="E53" s="184"/>
      <c r="F53" s="184"/>
      <c r="G53" s="184"/>
      <c r="H53" s="314"/>
      <c r="I53" s="314"/>
      <c r="J53" s="315"/>
      <c r="K53" s="52"/>
      <c r="L53" s="65"/>
      <c r="M53" s="8"/>
      <c r="N53" s="8"/>
      <c r="O53" s="8"/>
      <c r="P53" s="9"/>
      <c r="Q53" s="8"/>
    </row>
    <row r="54" spans="1:17" ht="15" customHeight="1" x14ac:dyDescent="0.2">
      <c r="A54" s="325"/>
      <c r="B54" s="326"/>
      <c r="C54" s="326"/>
      <c r="D54" s="326"/>
      <c r="E54" s="326"/>
      <c r="F54" s="326"/>
      <c r="G54" s="326"/>
      <c r="H54" s="240"/>
      <c r="I54" s="240"/>
      <c r="J54" s="248"/>
      <c r="K54" s="52"/>
      <c r="L54" s="65"/>
      <c r="M54" s="8"/>
      <c r="N54" s="8"/>
      <c r="O54" s="8"/>
      <c r="P54" s="9"/>
      <c r="Q54" s="8"/>
    </row>
    <row r="55" spans="1:17" ht="15" customHeight="1" x14ac:dyDescent="0.2">
      <c r="A55" s="325"/>
      <c r="B55" s="326"/>
      <c r="C55" s="326"/>
      <c r="D55" s="326"/>
      <c r="E55" s="326"/>
      <c r="F55" s="326"/>
      <c r="G55" s="326"/>
      <c r="H55" s="240"/>
      <c r="I55" s="240"/>
      <c r="J55" s="248"/>
      <c r="K55" s="52"/>
      <c r="L55" s="65"/>
      <c r="M55" s="8"/>
      <c r="N55" s="8"/>
      <c r="O55" s="8"/>
      <c r="P55" s="9"/>
      <c r="Q55" s="8"/>
    </row>
    <row r="56" spans="1:17" ht="15" customHeight="1" x14ac:dyDescent="0.2">
      <c r="A56" s="325"/>
      <c r="B56" s="326"/>
      <c r="C56" s="326"/>
      <c r="D56" s="326"/>
      <c r="E56" s="326"/>
      <c r="F56" s="326"/>
      <c r="G56" s="326"/>
      <c r="H56" s="240"/>
      <c r="I56" s="240"/>
      <c r="J56" s="248"/>
      <c r="K56" s="52"/>
      <c r="L56" s="65"/>
      <c r="M56" s="8"/>
      <c r="N56" s="8"/>
      <c r="O56" s="8"/>
      <c r="P56" s="9"/>
      <c r="Q56" s="8"/>
    </row>
    <row r="57" spans="1:17" ht="15" customHeight="1" x14ac:dyDescent="0.2">
      <c r="A57" s="316" t="s">
        <v>319</v>
      </c>
      <c r="B57" s="317"/>
      <c r="C57" s="317"/>
      <c r="D57" s="317"/>
      <c r="E57" s="317"/>
      <c r="F57" s="317"/>
      <c r="G57" s="317"/>
      <c r="H57" s="317"/>
      <c r="I57" s="317"/>
      <c r="J57" s="318"/>
      <c r="K57" s="52"/>
      <c r="L57" s="65"/>
      <c r="M57" s="4"/>
      <c r="N57" s="8"/>
      <c r="O57" s="8"/>
      <c r="P57" s="9"/>
      <c r="Q57" s="8"/>
    </row>
    <row r="58" spans="1:17" ht="15" customHeight="1" x14ac:dyDescent="0.2">
      <c r="A58" s="339" t="s">
        <v>377</v>
      </c>
      <c r="B58" s="340"/>
      <c r="C58" s="340"/>
      <c r="D58" s="340"/>
      <c r="E58" s="341"/>
      <c r="F58" s="307" t="s">
        <v>1</v>
      </c>
      <c r="G58" s="307"/>
      <c r="H58" s="307"/>
      <c r="I58" s="307"/>
      <c r="J58" s="308"/>
      <c r="K58" s="44"/>
      <c r="L58" s="66"/>
      <c r="M58" s="12"/>
      <c r="N58" s="8"/>
      <c r="O58" s="8"/>
      <c r="P58" s="9"/>
      <c r="Q58" s="8"/>
    </row>
    <row r="59" spans="1:17" ht="15" customHeight="1" x14ac:dyDescent="0.2">
      <c r="A59" s="177" t="s">
        <v>378</v>
      </c>
      <c r="B59" s="42"/>
      <c r="C59" s="24"/>
      <c r="D59" s="24"/>
      <c r="E59" s="23"/>
      <c r="F59" s="264"/>
      <c r="G59" s="265"/>
      <c r="H59" s="265"/>
      <c r="I59" s="265"/>
      <c r="J59" s="266"/>
      <c r="K59" s="44"/>
      <c r="L59" s="60"/>
      <c r="M59" s="2"/>
      <c r="N59" s="8"/>
      <c r="O59" s="8"/>
      <c r="P59" s="9"/>
      <c r="Q59" s="8"/>
    </row>
    <row r="60" spans="1:17" ht="15" customHeight="1" x14ac:dyDescent="0.2">
      <c r="A60" s="327" t="s">
        <v>413</v>
      </c>
      <c r="B60" s="274"/>
      <c r="C60" s="329"/>
      <c r="D60" s="330"/>
      <c r="E60" s="331"/>
      <c r="F60" s="342"/>
      <c r="G60" s="343"/>
      <c r="H60" s="343"/>
      <c r="I60" s="343"/>
      <c r="J60" s="344"/>
      <c r="K60" s="44"/>
      <c r="L60" s="60"/>
      <c r="M60" s="2"/>
      <c r="N60" s="8"/>
      <c r="O60" s="8"/>
      <c r="P60" s="8"/>
      <c r="Q60" s="8"/>
    </row>
    <row r="61" spans="1:17" ht="26.25" customHeight="1" x14ac:dyDescent="0.2">
      <c r="A61" s="180" t="s">
        <v>460</v>
      </c>
      <c r="B61" s="277"/>
      <c r="C61" s="277"/>
      <c r="D61" s="277"/>
      <c r="E61" s="277"/>
      <c r="F61" s="267"/>
      <c r="G61" s="268"/>
      <c r="H61" s="268"/>
      <c r="I61" s="268"/>
      <c r="J61" s="269"/>
      <c r="K61" s="44"/>
      <c r="L61" s="60"/>
      <c r="M61" s="2"/>
      <c r="N61" s="8"/>
      <c r="O61" s="8"/>
      <c r="P61" s="8"/>
      <c r="Q61" s="8"/>
    </row>
    <row r="62" spans="1:17" ht="15" customHeight="1" x14ac:dyDescent="0.2">
      <c r="A62" s="128" t="s">
        <v>392</v>
      </c>
      <c r="B62" s="125"/>
      <c r="C62" s="126"/>
      <c r="D62" s="126"/>
      <c r="E62" s="127"/>
      <c r="F62" s="356"/>
      <c r="G62" s="357"/>
      <c r="H62" s="357"/>
      <c r="I62" s="357"/>
      <c r="J62" s="358"/>
      <c r="K62" s="44"/>
      <c r="L62" s="60"/>
      <c r="M62" s="2"/>
      <c r="N62" s="8"/>
      <c r="O62" s="8"/>
      <c r="P62" s="9"/>
      <c r="Q62" s="8"/>
    </row>
    <row r="63" spans="1:17" ht="15" customHeight="1" x14ac:dyDescent="0.2">
      <c r="A63" s="327" t="s">
        <v>413</v>
      </c>
      <c r="B63" s="328"/>
      <c r="C63" s="329"/>
      <c r="D63" s="330"/>
      <c r="E63" s="331"/>
      <c r="F63" s="359"/>
      <c r="G63" s="360"/>
      <c r="H63" s="360"/>
      <c r="I63" s="360"/>
      <c r="J63" s="361"/>
      <c r="K63" s="44"/>
      <c r="L63" s="60"/>
      <c r="M63" s="2"/>
      <c r="N63" s="8"/>
      <c r="O63" s="8"/>
      <c r="P63" s="9"/>
      <c r="Q63" s="8"/>
    </row>
    <row r="64" spans="1:17" s="35" customFormat="1" ht="15" customHeight="1" x14ac:dyDescent="0.2">
      <c r="A64" s="252" t="s">
        <v>461</v>
      </c>
      <c r="B64" s="253"/>
      <c r="C64" s="253"/>
      <c r="D64" s="253"/>
      <c r="E64" s="253"/>
      <c r="F64" s="253"/>
      <c r="G64" s="253"/>
      <c r="H64" s="253"/>
      <c r="I64" s="253"/>
      <c r="J64" s="254"/>
      <c r="K64" s="44"/>
      <c r="L64" s="34"/>
      <c r="M64" s="48"/>
      <c r="N64" s="50"/>
      <c r="O64" s="50"/>
      <c r="P64" s="51"/>
      <c r="Q64" s="50"/>
    </row>
    <row r="65" spans="1:17" s="35" customFormat="1" ht="15" customHeight="1" x14ac:dyDescent="0.2">
      <c r="A65" s="80" t="s">
        <v>462</v>
      </c>
      <c r="B65" s="53"/>
      <c r="C65" s="53"/>
      <c r="D65" s="53"/>
      <c r="E65" s="53"/>
      <c r="F65" s="53"/>
      <c r="G65" s="53"/>
      <c r="H65" s="53"/>
      <c r="I65" s="53"/>
      <c r="J65" s="81"/>
      <c r="K65" s="44"/>
      <c r="L65" s="34"/>
      <c r="M65" s="48"/>
      <c r="N65" s="50"/>
      <c r="O65" s="50"/>
      <c r="P65" s="51"/>
      <c r="Q65" s="50"/>
    </row>
    <row r="66" spans="1:17" ht="15" customHeight="1" x14ac:dyDescent="0.2">
      <c r="A66" s="156"/>
      <c r="B66" s="157"/>
      <c r="C66" s="157"/>
      <c r="D66" s="157"/>
      <c r="E66" s="157"/>
      <c r="F66" s="157"/>
      <c r="G66" s="157"/>
      <c r="H66" s="157"/>
      <c r="I66" s="157"/>
      <c r="J66" s="155"/>
      <c r="K66" s="44"/>
      <c r="L66" s="60"/>
      <c r="M66" s="2"/>
      <c r="N66" s="8"/>
      <c r="O66" s="8"/>
      <c r="P66" s="9"/>
      <c r="Q66" s="8"/>
    </row>
    <row r="67" spans="1:17" s="7" customFormat="1" ht="15" customHeight="1" x14ac:dyDescent="0.2">
      <c r="A67" s="156"/>
      <c r="B67" s="157"/>
      <c r="C67" s="157"/>
      <c r="D67" s="157"/>
      <c r="E67" s="157"/>
      <c r="F67" s="157"/>
      <c r="G67" s="157"/>
      <c r="H67" s="157"/>
      <c r="I67" s="157"/>
      <c r="J67" s="155"/>
      <c r="K67" s="44"/>
      <c r="L67" s="68"/>
      <c r="N67" s="18"/>
      <c r="O67" s="8"/>
      <c r="P67" s="9"/>
      <c r="Q67" s="8"/>
    </row>
    <row r="68" spans="1:17" s="54" customFormat="1" ht="15" customHeight="1" x14ac:dyDescent="0.2">
      <c r="A68" s="82" t="s">
        <v>463</v>
      </c>
      <c r="B68" s="55"/>
      <c r="C68" s="55"/>
      <c r="D68" s="55"/>
      <c r="E68" s="55"/>
      <c r="F68" s="55"/>
      <c r="G68" s="55"/>
      <c r="H68" s="55"/>
      <c r="I68" s="55"/>
      <c r="J68" s="83"/>
      <c r="K68" s="44"/>
      <c r="L68" s="37"/>
      <c r="N68" s="50"/>
      <c r="O68" s="50"/>
      <c r="P68" s="51"/>
      <c r="Q68" s="50"/>
    </row>
    <row r="69" spans="1:17" s="7" customFormat="1" ht="15" customHeight="1" x14ac:dyDescent="0.2">
      <c r="A69" s="156"/>
      <c r="B69" s="157"/>
      <c r="C69" s="157"/>
      <c r="D69" s="157"/>
      <c r="E69" s="157"/>
      <c r="F69" s="157"/>
      <c r="G69" s="157"/>
      <c r="H69" s="157"/>
      <c r="I69" s="157"/>
      <c r="J69" s="155"/>
      <c r="K69" s="44"/>
      <c r="L69" s="68"/>
      <c r="N69" s="8"/>
      <c r="O69" s="8"/>
      <c r="P69" s="9"/>
      <c r="Q69" s="8"/>
    </row>
    <row r="70" spans="1:17" s="7" customFormat="1" ht="15" customHeight="1" x14ac:dyDescent="0.2">
      <c r="A70" s="156"/>
      <c r="B70" s="157"/>
      <c r="C70" s="157"/>
      <c r="D70" s="157"/>
      <c r="E70" s="157"/>
      <c r="F70" s="157"/>
      <c r="G70" s="157"/>
      <c r="H70" s="157"/>
      <c r="I70" s="157"/>
      <c r="J70" s="155"/>
      <c r="K70" s="44"/>
      <c r="L70" s="68"/>
      <c r="N70" s="8"/>
      <c r="O70" s="8"/>
      <c r="P70" s="9"/>
      <c r="Q70" s="8"/>
    </row>
    <row r="71" spans="1:17" s="35" customFormat="1" ht="15" customHeight="1" x14ac:dyDescent="0.2">
      <c r="A71" s="332" t="s">
        <v>313</v>
      </c>
      <c r="B71" s="333"/>
      <c r="C71" s="333"/>
      <c r="D71" s="333"/>
      <c r="E71" s="333"/>
      <c r="F71" s="333"/>
      <c r="G71" s="333"/>
      <c r="H71" s="333"/>
      <c r="I71" s="333"/>
      <c r="J71" s="334"/>
      <c r="K71" s="44"/>
      <c r="L71" s="33"/>
      <c r="N71" s="50"/>
      <c r="O71" s="50"/>
      <c r="P71" s="51"/>
      <c r="Q71" s="50"/>
    </row>
    <row r="72" spans="1:17" ht="15" customHeight="1" x14ac:dyDescent="0.2">
      <c r="A72" s="335" t="s">
        <v>314</v>
      </c>
      <c r="B72" s="336"/>
      <c r="C72" s="336"/>
      <c r="D72" s="336"/>
      <c r="E72" s="157"/>
      <c r="F72" s="157"/>
      <c r="G72" s="157"/>
      <c r="H72" s="337"/>
      <c r="I72" s="337"/>
      <c r="J72" s="338"/>
      <c r="K72" s="44"/>
      <c r="L72" s="59"/>
      <c r="N72" s="8"/>
      <c r="O72" s="8"/>
      <c r="P72" s="9"/>
      <c r="Q72" s="8"/>
    </row>
    <row r="73" spans="1:17" ht="15" customHeight="1" x14ac:dyDescent="0.2">
      <c r="A73" s="84"/>
      <c r="B73" s="26"/>
      <c r="C73" s="26"/>
      <c r="D73" s="26"/>
      <c r="E73" s="157"/>
      <c r="F73" s="157"/>
      <c r="G73" s="157"/>
      <c r="H73" s="157"/>
      <c r="I73" s="157"/>
      <c r="J73" s="155"/>
      <c r="K73" s="44"/>
      <c r="L73" s="59"/>
      <c r="N73" s="8"/>
      <c r="O73" s="8"/>
      <c r="P73" s="9"/>
      <c r="Q73" s="8"/>
    </row>
    <row r="74" spans="1:17" ht="15" customHeight="1" x14ac:dyDescent="0.2">
      <c r="A74" s="335" t="s">
        <v>315</v>
      </c>
      <c r="B74" s="336"/>
      <c r="C74" s="336"/>
      <c r="D74" s="336"/>
      <c r="E74" s="157"/>
      <c r="F74" s="157"/>
      <c r="G74" s="157"/>
      <c r="H74" s="337"/>
      <c r="I74" s="337"/>
      <c r="J74" s="338"/>
      <c r="K74" s="44"/>
      <c r="L74" s="59"/>
      <c r="N74" s="8"/>
      <c r="O74" s="8"/>
      <c r="P74" s="9"/>
      <c r="Q74" s="8"/>
    </row>
    <row r="75" spans="1:17" ht="15" customHeight="1" x14ac:dyDescent="0.2">
      <c r="A75" s="190"/>
      <c r="B75" s="186"/>
      <c r="C75" s="186"/>
      <c r="D75" s="186"/>
      <c r="E75" s="157"/>
      <c r="F75" s="157"/>
      <c r="G75" s="157"/>
      <c r="H75" s="157"/>
      <c r="I75" s="157"/>
      <c r="J75" s="155"/>
      <c r="K75" s="44"/>
      <c r="L75" s="59"/>
      <c r="N75" s="8"/>
      <c r="O75" s="8"/>
      <c r="P75" s="9"/>
      <c r="Q75" s="8"/>
    </row>
    <row r="76" spans="1:17" ht="15" customHeight="1" x14ac:dyDescent="0.2">
      <c r="A76" s="335" t="s">
        <v>316</v>
      </c>
      <c r="B76" s="336"/>
      <c r="C76" s="336"/>
      <c r="D76" s="336"/>
      <c r="E76" s="157"/>
      <c r="F76" s="157"/>
      <c r="G76" s="157"/>
      <c r="H76" s="337"/>
      <c r="I76" s="337"/>
      <c r="J76" s="338"/>
      <c r="K76" s="44"/>
      <c r="L76" s="59"/>
      <c r="N76" s="8"/>
      <c r="O76" s="8"/>
      <c r="P76" s="9"/>
      <c r="Q76" s="8"/>
    </row>
    <row r="77" spans="1:17" ht="15" customHeight="1" x14ac:dyDescent="0.2">
      <c r="A77" s="190"/>
      <c r="B77" s="186"/>
      <c r="C77" s="186"/>
      <c r="D77" s="186"/>
      <c r="E77" s="157"/>
      <c r="F77" s="157"/>
      <c r="G77" s="157"/>
      <c r="H77" s="157"/>
      <c r="I77" s="157"/>
      <c r="J77" s="155"/>
      <c r="K77" s="44"/>
      <c r="L77" s="59"/>
      <c r="N77" s="8"/>
      <c r="O77" s="8"/>
      <c r="P77" s="9"/>
      <c r="Q77" s="8"/>
    </row>
    <row r="78" spans="1:17" s="35" customFormat="1" ht="15" customHeight="1" x14ac:dyDescent="0.2">
      <c r="A78" s="332" t="s">
        <v>414</v>
      </c>
      <c r="B78" s="333"/>
      <c r="C78" s="333"/>
      <c r="D78" s="333"/>
      <c r="E78" s="333"/>
      <c r="F78" s="333"/>
      <c r="G78" s="333"/>
      <c r="H78" s="333"/>
      <c r="I78" s="333"/>
      <c r="J78" s="334"/>
      <c r="K78" s="44"/>
      <c r="L78" s="33"/>
      <c r="N78" s="50"/>
      <c r="O78" s="50"/>
      <c r="P78" s="51"/>
      <c r="Q78" s="50"/>
    </row>
    <row r="79" spans="1:17" ht="15" customHeight="1" x14ac:dyDescent="0.2">
      <c r="A79" s="335" t="s">
        <v>415</v>
      </c>
      <c r="B79" s="336"/>
      <c r="C79" s="336"/>
      <c r="D79" s="336"/>
      <c r="E79" s="157"/>
      <c r="F79" s="157"/>
      <c r="G79" s="157"/>
      <c r="H79" s="337"/>
      <c r="I79" s="337"/>
      <c r="J79" s="338"/>
      <c r="K79" s="44"/>
      <c r="L79" s="59"/>
      <c r="N79" s="8"/>
      <c r="O79" s="8"/>
      <c r="P79" s="9"/>
      <c r="Q79" s="8"/>
    </row>
    <row r="80" spans="1:17" ht="15" customHeight="1" x14ac:dyDescent="0.2">
      <c r="A80" s="84"/>
      <c r="B80" s="26"/>
      <c r="C80" s="26"/>
      <c r="D80" s="26"/>
      <c r="E80" s="157"/>
      <c r="F80" s="157"/>
      <c r="G80" s="157"/>
      <c r="H80" s="157"/>
      <c r="I80" s="157"/>
      <c r="J80" s="155"/>
      <c r="K80" s="44"/>
      <c r="L80" s="59"/>
      <c r="N80" s="8"/>
      <c r="O80" s="8"/>
      <c r="P80" s="9"/>
      <c r="Q80" s="8"/>
    </row>
    <row r="81" spans="1:19" ht="15" customHeight="1" x14ac:dyDescent="0.2">
      <c r="A81" s="335" t="s">
        <v>416</v>
      </c>
      <c r="B81" s="336"/>
      <c r="C81" s="336"/>
      <c r="D81" s="336"/>
      <c r="E81" s="157"/>
      <c r="F81" s="157"/>
      <c r="G81" s="157"/>
      <c r="H81" s="337"/>
      <c r="I81" s="337"/>
      <c r="J81" s="338"/>
      <c r="K81" s="44"/>
      <c r="L81" s="59"/>
      <c r="N81" s="8"/>
      <c r="O81" s="8"/>
      <c r="P81" s="9"/>
      <c r="Q81" s="8"/>
    </row>
    <row r="82" spans="1:19" ht="15" customHeight="1" x14ac:dyDescent="0.2">
      <c r="A82" s="190"/>
      <c r="B82" s="186"/>
      <c r="C82" s="186"/>
      <c r="D82" s="186"/>
      <c r="E82" s="157"/>
      <c r="F82" s="157"/>
      <c r="G82" s="157"/>
      <c r="H82" s="157"/>
      <c r="I82" s="157"/>
      <c r="J82" s="155"/>
      <c r="K82" s="44"/>
      <c r="L82" s="59"/>
      <c r="N82" s="8"/>
      <c r="O82" s="8"/>
      <c r="P82" s="9"/>
      <c r="Q82" s="8"/>
    </row>
    <row r="83" spans="1:19" ht="15" customHeight="1" x14ac:dyDescent="0.2">
      <c r="A83" s="335" t="s">
        <v>417</v>
      </c>
      <c r="B83" s="336"/>
      <c r="C83" s="336"/>
      <c r="D83" s="336"/>
      <c r="E83" s="157"/>
      <c r="F83" s="157"/>
      <c r="G83" s="157"/>
      <c r="H83" s="337"/>
      <c r="I83" s="337"/>
      <c r="J83" s="338"/>
      <c r="K83" s="44"/>
      <c r="L83" s="59"/>
      <c r="N83" s="8"/>
      <c r="O83" s="8"/>
      <c r="P83" s="9"/>
      <c r="Q83" s="8"/>
    </row>
    <row r="84" spans="1:19" ht="15" customHeight="1" x14ac:dyDescent="0.2">
      <c r="A84" s="190"/>
      <c r="B84" s="186"/>
      <c r="C84" s="186"/>
      <c r="D84" s="186"/>
      <c r="E84" s="157"/>
      <c r="F84" s="157"/>
      <c r="G84" s="157"/>
      <c r="H84" s="157"/>
      <c r="I84" s="157"/>
      <c r="J84" s="155"/>
      <c r="K84" s="44"/>
      <c r="L84" s="59"/>
      <c r="N84" s="8"/>
      <c r="O84" s="8"/>
      <c r="P84" s="9"/>
      <c r="Q84" s="8"/>
    </row>
    <row r="85" spans="1:19" s="35" customFormat="1" ht="15" customHeight="1" x14ac:dyDescent="0.2">
      <c r="A85" s="345" t="s">
        <v>313</v>
      </c>
      <c r="B85" s="346"/>
      <c r="C85" s="346"/>
      <c r="D85" s="346"/>
      <c r="E85" s="346"/>
      <c r="F85" s="346"/>
      <c r="G85" s="346"/>
      <c r="H85" s="346"/>
      <c r="I85" s="346"/>
      <c r="J85" s="347"/>
      <c r="K85" s="56"/>
      <c r="L85" s="33"/>
      <c r="N85" s="50"/>
      <c r="O85" s="50"/>
      <c r="P85" s="51"/>
      <c r="Q85" s="50"/>
    </row>
    <row r="86" spans="1:19" ht="15" customHeight="1" x14ac:dyDescent="0.2">
      <c r="A86" s="348" t="s">
        <v>317</v>
      </c>
      <c r="B86" s="349"/>
      <c r="C86" s="349"/>
      <c r="D86" s="349"/>
      <c r="E86" s="157"/>
      <c r="F86" s="157"/>
      <c r="G86" s="157"/>
      <c r="H86" s="337"/>
      <c r="I86" s="337"/>
      <c r="J86" s="338"/>
      <c r="K86" s="44"/>
      <c r="L86" s="59"/>
      <c r="N86" s="8"/>
      <c r="O86" s="8"/>
      <c r="P86" s="9"/>
      <c r="Q86" s="8"/>
    </row>
    <row r="87" spans="1:19" ht="15" customHeight="1" x14ac:dyDescent="0.2">
      <c r="A87" s="350"/>
      <c r="B87" s="336"/>
      <c r="C87" s="336"/>
      <c r="D87" s="336"/>
      <c r="E87" s="157"/>
      <c r="F87" s="157"/>
      <c r="G87" s="157"/>
      <c r="H87" s="157"/>
      <c r="I87" s="157"/>
      <c r="J87" s="155"/>
      <c r="K87" s="44"/>
      <c r="L87" s="59"/>
      <c r="N87" s="8"/>
      <c r="O87" s="8"/>
      <c r="P87" s="9"/>
      <c r="Q87" s="8"/>
    </row>
    <row r="88" spans="1:19" ht="15" customHeight="1" x14ac:dyDescent="0.2">
      <c r="A88" s="376" t="s">
        <v>418</v>
      </c>
      <c r="B88" s="377"/>
      <c r="C88" s="377"/>
      <c r="D88" s="377"/>
      <c r="E88" s="157"/>
      <c r="F88" s="157"/>
      <c r="G88" s="157"/>
      <c r="H88" s="379"/>
      <c r="I88" s="379"/>
      <c r="J88" s="380"/>
      <c r="K88" s="44"/>
      <c r="L88" s="59"/>
      <c r="N88" s="8"/>
      <c r="O88" s="8"/>
      <c r="P88" s="9"/>
      <c r="Q88" s="8"/>
    </row>
    <row r="89" spans="1:19" ht="15" customHeight="1" x14ac:dyDescent="0.2">
      <c r="A89" s="378"/>
      <c r="B89" s="377"/>
      <c r="C89" s="377"/>
      <c r="D89" s="377"/>
      <c r="E89" s="157"/>
      <c r="F89" s="157"/>
      <c r="G89" s="157"/>
      <c r="H89" s="379"/>
      <c r="I89" s="379"/>
      <c r="J89" s="380"/>
      <c r="K89" s="44"/>
      <c r="L89" s="59"/>
      <c r="N89" s="8"/>
      <c r="O89" s="8"/>
      <c r="P89" s="9"/>
      <c r="Q89" s="8"/>
    </row>
    <row r="90" spans="1:19" ht="133.5" customHeight="1" x14ac:dyDescent="0.2">
      <c r="A90" s="378"/>
      <c r="B90" s="377"/>
      <c r="C90" s="377"/>
      <c r="D90" s="377"/>
      <c r="E90" s="157"/>
      <c r="F90" s="157"/>
      <c r="G90" s="157"/>
      <c r="H90" s="157"/>
      <c r="I90" s="157"/>
      <c r="J90" s="155"/>
      <c r="K90" s="44"/>
      <c r="L90" s="59"/>
      <c r="N90" s="8"/>
      <c r="O90" s="8"/>
      <c r="P90" s="9"/>
    </row>
    <row r="91" spans="1:19" s="35" customFormat="1" ht="15" customHeight="1" x14ac:dyDescent="0.2">
      <c r="A91" s="316" t="s">
        <v>464</v>
      </c>
      <c r="B91" s="317"/>
      <c r="C91" s="317"/>
      <c r="D91" s="317"/>
      <c r="E91" s="317"/>
      <c r="F91" s="317"/>
      <c r="G91" s="317"/>
      <c r="H91" s="317"/>
      <c r="I91" s="317"/>
      <c r="J91" s="318"/>
      <c r="K91" s="17"/>
      <c r="L91" s="33"/>
      <c r="N91" s="50"/>
      <c r="O91" s="50"/>
      <c r="P91" s="51"/>
    </row>
    <row r="92" spans="1:19" ht="50.45" customHeight="1" x14ac:dyDescent="0.2">
      <c r="A92" s="381"/>
      <c r="B92" s="382"/>
      <c r="C92" s="382"/>
      <c r="D92" s="382"/>
      <c r="E92" s="382"/>
      <c r="F92" s="382"/>
      <c r="G92" s="382"/>
      <c r="H92" s="382"/>
      <c r="I92" s="382"/>
      <c r="J92" s="383"/>
      <c r="K92" s="44"/>
      <c r="L92" s="59"/>
      <c r="N92" s="8"/>
      <c r="O92" s="8"/>
      <c r="P92" s="9"/>
    </row>
    <row r="93" spans="1:19" s="58" customFormat="1" ht="15" customHeight="1" x14ac:dyDescent="0.2">
      <c r="A93" s="384" t="s">
        <v>419</v>
      </c>
      <c r="B93" s="385"/>
      <c r="C93" s="385"/>
      <c r="D93" s="385"/>
      <c r="E93" s="385"/>
      <c r="F93" s="385"/>
      <c r="G93" s="385"/>
      <c r="H93" s="385"/>
      <c r="I93" s="385"/>
      <c r="J93" s="386"/>
      <c r="K93" s="86"/>
      <c r="L93" s="87"/>
      <c r="N93" s="46"/>
      <c r="O93" s="46"/>
      <c r="P93" s="45"/>
    </row>
    <row r="94" spans="1:19" s="25" customFormat="1" ht="15" customHeight="1" x14ac:dyDescent="0.2">
      <c r="A94" s="84" t="s">
        <v>420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379</v>
      </c>
      <c r="B95" s="26"/>
      <c r="C95" s="90"/>
      <c r="D95" s="26"/>
      <c r="E95" s="264"/>
      <c r="F95" s="365"/>
      <c r="G95" s="91" t="s">
        <v>63</v>
      </c>
      <c r="H95" s="337"/>
      <c r="I95" s="337"/>
      <c r="J95" s="338"/>
      <c r="K95" s="92"/>
      <c r="L95" s="93"/>
      <c r="N95" s="41"/>
      <c r="O95" s="41"/>
      <c r="P95" s="31"/>
    </row>
    <row r="96" spans="1:19" s="3" customFormat="1" ht="15" customHeight="1" x14ac:dyDescent="0.2">
      <c r="A96" s="94"/>
      <c r="B96" s="95"/>
      <c r="C96" s="95"/>
      <c r="D96" s="95"/>
      <c r="E96" s="267"/>
      <c r="F96" s="371"/>
      <c r="G96" s="95"/>
      <c r="H96" s="95"/>
      <c r="I96" s="95"/>
      <c r="J96" s="88"/>
      <c r="K96" s="92"/>
      <c r="L96" s="93"/>
      <c r="N96" s="41"/>
      <c r="O96" s="41"/>
      <c r="P96" s="31"/>
    </row>
    <row r="97" spans="1:16" s="58" customFormat="1" ht="15" customHeight="1" x14ac:dyDescent="0.2">
      <c r="A97" s="362" t="s">
        <v>69</v>
      </c>
      <c r="B97" s="363"/>
      <c r="C97" s="363"/>
      <c r="D97" s="363"/>
      <c r="E97" s="363"/>
      <c r="F97" s="363"/>
      <c r="G97" s="363"/>
      <c r="H97" s="363"/>
      <c r="I97" s="363"/>
      <c r="J97" s="364"/>
      <c r="K97" s="92"/>
      <c r="L97" s="87"/>
      <c r="N97" s="46"/>
      <c r="O97" s="46"/>
      <c r="P97" s="45"/>
    </row>
    <row r="98" spans="1:16" s="3" customFormat="1" ht="15" customHeight="1" x14ac:dyDescent="0.2">
      <c r="A98" s="80" t="s">
        <v>397</v>
      </c>
      <c r="B98" s="53"/>
      <c r="C98" s="53"/>
      <c r="D98" s="53"/>
      <c r="E98" s="67"/>
      <c r="F98" s="67"/>
      <c r="G98" s="67"/>
      <c r="H98" s="67"/>
      <c r="I98" s="67"/>
      <c r="J98" s="96"/>
      <c r="K98" s="92"/>
      <c r="L98" s="93"/>
      <c r="N98" s="41"/>
      <c r="O98" s="41"/>
      <c r="P98" s="31"/>
    </row>
    <row r="99" spans="1:16" s="3" customFormat="1" ht="15" customHeight="1" x14ac:dyDescent="0.2">
      <c r="A99" s="372" t="s">
        <v>380</v>
      </c>
      <c r="B99" s="373"/>
      <c r="C99" s="373"/>
      <c r="D99" s="97"/>
      <c r="E99" s="264"/>
      <c r="F99" s="365"/>
      <c r="G99" s="98" t="s">
        <v>63</v>
      </c>
      <c r="H99" s="337"/>
      <c r="I99" s="337"/>
      <c r="J99" s="338"/>
      <c r="K99" s="92"/>
      <c r="L99" s="93"/>
      <c r="N99" s="41"/>
      <c r="O99" s="41"/>
      <c r="P99" s="31"/>
    </row>
    <row r="100" spans="1:16" s="3" customFormat="1" ht="15" customHeight="1" x14ac:dyDescent="0.2">
      <c r="A100" s="374"/>
      <c r="B100" s="375"/>
      <c r="C100" s="375"/>
      <c r="D100" s="26"/>
      <c r="E100" s="267"/>
      <c r="F100" s="371"/>
      <c r="G100" s="97"/>
      <c r="H100" s="97"/>
      <c r="I100" s="97"/>
      <c r="J100" s="88"/>
      <c r="K100" s="92"/>
      <c r="L100" s="93"/>
      <c r="N100" s="41"/>
      <c r="O100" s="41"/>
      <c r="P100" s="31"/>
    </row>
    <row r="101" spans="1:16" s="58" customFormat="1" ht="15" customHeight="1" x14ac:dyDescent="0.2">
      <c r="A101" s="362" t="s">
        <v>64</v>
      </c>
      <c r="B101" s="363"/>
      <c r="C101" s="363"/>
      <c r="D101" s="363"/>
      <c r="E101" s="363"/>
      <c r="F101" s="363"/>
      <c r="G101" s="363"/>
      <c r="H101" s="363"/>
      <c r="I101" s="363"/>
      <c r="J101" s="364"/>
      <c r="K101" s="92"/>
      <c r="L101" s="87"/>
      <c r="N101" s="46"/>
      <c r="O101" s="46"/>
      <c r="P101" s="45"/>
    </row>
    <row r="102" spans="1:16" s="3" customFormat="1" ht="15" customHeight="1" x14ac:dyDescent="0.2">
      <c r="A102" s="80" t="s">
        <v>381</v>
      </c>
      <c r="B102" s="97"/>
      <c r="C102" s="97"/>
      <c r="D102" s="97"/>
      <c r="E102" s="264"/>
      <c r="F102" s="365"/>
      <c r="G102" s="98" t="s">
        <v>63</v>
      </c>
      <c r="H102" s="368"/>
      <c r="I102" s="368"/>
      <c r="J102" s="369"/>
      <c r="K102" s="92"/>
      <c r="L102" s="93"/>
      <c r="N102" s="41"/>
      <c r="O102" s="41"/>
      <c r="P102" s="31"/>
    </row>
    <row r="103" spans="1:16" s="3" customFormat="1" ht="15" customHeight="1" thickBot="1" x14ac:dyDescent="0.25">
      <c r="A103" s="99"/>
      <c r="B103" s="100"/>
      <c r="C103" s="100"/>
      <c r="D103" s="100"/>
      <c r="E103" s="366"/>
      <c r="F103" s="367"/>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U1J4CwcelyB6W7F8kYx7HnhQYzDF/fyPBZcNMCv8IhJAUwPAyuosHFUeZyqYyGDuzZpzQA+KXbrvH4KpIskT/w==" saltValue="sE1YZBLxo34SCivaJDCetg=="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67" priority="17">
      <formula>IF(K29="","",K29&lt;H29)</formula>
    </cfRule>
  </conditionalFormatting>
  <conditionalFormatting sqref="K31">
    <cfRule type="expression" dxfId="66" priority="16">
      <formula>IF(K31="","",K31&lt;H31)</formula>
    </cfRule>
  </conditionalFormatting>
  <conditionalFormatting sqref="K32">
    <cfRule type="expression" dxfId="65" priority="15">
      <formula>IF(K32="","",K32&lt;H32)</formula>
    </cfRule>
  </conditionalFormatting>
  <conditionalFormatting sqref="K39">
    <cfRule type="expression" dxfId="64" priority="14">
      <formula>IF(K39="","",K39&lt;F39)</formula>
    </cfRule>
  </conditionalFormatting>
  <conditionalFormatting sqref="K40">
    <cfRule type="expression" dxfId="63" priority="13">
      <formula>IF(K40="","",K40&lt;F40)</formula>
    </cfRule>
  </conditionalFormatting>
  <conditionalFormatting sqref="K41">
    <cfRule type="expression" dxfId="62" priority="12">
      <formula>IF(K41="","",K41&lt;F41)</formula>
    </cfRule>
  </conditionalFormatting>
  <conditionalFormatting sqref="K42">
    <cfRule type="expression" dxfId="61" priority="11">
      <formula>IF(K42="","",K42&lt;F42)</formula>
    </cfRule>
  </conditionalFormatting>
  <conditionalFormatting sqref="K43">
    <cfRule type="expression" dxfId="60" priority="10">
      <formula>IF(K43="","",K43&lt;F43)</formula>
    </cfRule>
  </conditionalFormatting>
  <conditionalFormatting sqref="K44">
    <cfRule type="expression" dxfId="59" priority="9">
      <formula>IF(K44="","",K44&lt;F44)</formula>
    </cfRule>
  </conditionalFormatting>
  <conditionalFormatting sqref="K45">
    <cfRule type="expression" dxfId="58" priority="8">
      <formula>IF(K45="","",K45&lt;F45)</formula>
    </cfRule>
  </conditionalFormatting>
  <conditionalFormatting sqref="K46">
    <cfRule type="expression" dxfId="57" priority="7">
      <formula>IF(K46="","",K46&lt;F46)</formula>
    </cfRule>
  </conditionalFormatting>
  <conditionalFormatting sqref="E39:E46">
    <cfRule type="expression" dxfId="56" priority="5">
      <formula>IF(E39="","",E39&lt;$H$18)</formula>
    </cfRule>
  </conditionalFormatting>
  <conditionalFormatting sqref="H22:J22">
    <cfRule type="expression" dxfId="55" priority="6">
      <formula>IF(H22="","",H19&lt;H22)</formula>
    </cfRule>
  </conditionalFormatting>
  <conditionalFormatting sqref="H29:H35 F39:F46">
    <cfRule type="expression" dxfId="54" priority="3">
      <formula>IF(E29="","",F29&lt;$H$18)</formula>
    </cfRule>
    <cfRule type="expression" dxfId="53" priority="4">
      <formula>IF(F29="","",F29&lt;E29)</formula>
    </cfRule>
  </conditionalFormatting>
  <conditionalFormatting sqref="G29:G35">
    <cfRule type="expression" dxfId="52" priority="2">
      <formula>IF(G29="","",G29&lt;$H$18)</formula>
    </cfRule>
  </conditionalFormatting>
  <conditionalFormatting sqref="K2">
    <cfRule type="expression" dxfId="51"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3554"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3555"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3556"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3557"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3558"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3559"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23560"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23561"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3562"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23563"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356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3565"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3566"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23567"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23568"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23569"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23570"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3571"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23572"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23573"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23574"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23575"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23576"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23577"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23578"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23579"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23580"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23581"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23582"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23583"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3584"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23585"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23586"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23587"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23588"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3589"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3590"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23591"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23598"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F3644-238A-4EDC-827B-069F81C05339}">
  <dimension ref="A1:S118"/>
  <sheetViews>
    <sheetView zoomScaleNormal="100" zoomScaleSheetLayoutView="100" zoomScalePageLayoutView="20" workbookViewId="0">
      <selection activeCell="L37" sqref="L37"/>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49" t="s">
        <v>510</v>
      </c>
      <c r="B1" s="250"/>
      <c r="C1" s="250"/>
      <c r="D1" s="250"/>
      <c r="E1" s="250"/>
      <c r="F1" s="250"/>
      <c r="G1" s="250"/>
      <c r="H1" s="250"/>
      <c r="I1" s="250"/>
      <c r="J1" s="251"/>
      <c r="K1" s="70" t="s">
        <v>393</v>
      </c>
      <c r="L1" s="59"/>
    </row>
    <row r="2" spans="1:12" ht="12.75" customHeight="1" x14ac:dyDescent="0.2">
      <c r="A2" s="252" t="s">
        <v>454</v>
      </c>
      <c r="B2" s="253"/>
      <c r="C2" s="253"/>
      <c r="D2" s="253"/>
      <c r="E2" s="253"/>
      <c r="F2" s="253"/>
      <c r="G2" s="253"/>
      <c r="H2" s="253"/>
      <c r="I2" s="253"/>
      <c r="J2" s="254"/>
      <c r="K2" s="163" t="s">
        <v>452</v>
      </c>
      <c r="L2" s="59"/>
    </row>
    <row r="3" spans="1:12" s="35" customFormat="1" ht="6" customHeight="1" x14ac:dyDescent="0.2">
      <c r="A3" s="255"/>
      <c r="B3" s="256"/>
      <c r="C3" s="256"/>
      <c r="D3" s="256"/>
      <c r="E3" s="256"/>
      <c r="F3" s="256"/>
      <c r="G3" s="256"/>
      <c r="H3" s="256"/>
      <c r="I3" s="256"/>
      <c r="J3" s="257"/>
      <c r="K3" s="43"/>
      <c r="L3" s="33"/>
    </row>
    <row r="4" spans="1:12" s="35" customFormat="1" ht="12.75" customHeight="1" x14ac:dyDescent="0.2">
      <c r="A4" s="255" t="s">
        <v>455</v>
      </c>
      <c r="B4" s="256"/>
      <c r="C4" s="256"/>
      <c r="D4" s="256"/>
      <c r="E4" s="256"/>
      <c r="F4" s="175"/>
      <c r="G4" s="175"/>
      <c r="H4" s="175"/>
      <c r="I4" s="175"/>
      <c r="J4" s="176"/>
      <c r="K4" s="239"/>
      <c r="L4" s="33"/>
    </row>
    <row r="5" spans="1:12" ht="12.75" customHeight="1" x14ac:dyDescent="0.2">
      <c r="A5" s="179" t="s">
        <v>401</v>
      </c>
      <c r="B5" s="258"/>
      <c r="C5" s="259"/>
      <c r="D5" s="259"/>
      <c r="E5" s="260"/>
      <c r="F5" s="185" t="s">
        <v>404</v>
      </c>
      <c r="G5" s="241"/>
      <c r="H5" s="241"/>
      <c r="I5" s="241"/>
      <c r="J5" s="242"/>
      <c r="K5" s="239"/>
      <c r="L5" s="59"/>
    </row>
    <row r="6" spans="1:12" ht="12.75" customHeight="1" x14ac:dyDescent="0.2">
      <c r="A6" s="173" t="s">
        <v>402</v>
      </c>
      <c r="B6" s="258"/>
      <c r="C6" s="259"/>
      <c r="D6" s="259"/>
      <c r="E6" s="260"/>
      <c r="F6" s="185" t="s">
        <v>497</v>
      </c>
      <c r="G6" s="261"/>
      <c r="H6" s="261"/>
      <c r="I6" s="261"/>
      <c r="J6" s="262"/>
      <c r="K6" s="239"/>
      <c r="L6" s="59"/>
    </row>
    <row r="7" spans="1:12" ht="12.75" customHeight="1" x14ac:dyDescent="0.2">
      <c r="A7" s="173" t="s">
        <v>403</v>
      </c>
      <c r="B7" s="240"/>
      <c r="C7" s="240"/>
      <c r="D7" s="240"/>
      <c r="E7" s="240"/>
      <c r="F7" s="185" t="s">
        <v>405</v>
      </c>
      <c r="G7" s="241"/>
      <c r="H7" s="241"/>
      <c r="I7" s="241"/>
      <c r="J7" s="242"/>
      <c r="K7" s="239"/>
      <c r="L7" s="59"/>
    </row>
    <row r="8" spans="1:12" ht="12.75" customHeight="1" x14ac:dyDescent="0.2">
      <c r="A8" s="149"/>
      <c r="B8" s="240"/>
      <c r="C8" s="240"/>
      <c r="D8" s="240"/>
      <c r="E8" s="240"/>
      <c r="F8" s="13"/>
      <c r="G8" s="13"/>
      <c r="H8" s="13"/>
      <c r="I8" s="13"/>
      <c r="J8" s="74"/>
      <c r="K8" s="239"/>
      <c r="L8" s="59"/>
    </row>
    <row r="9" spans="1:12" ht="12" customHeight="1" x14ac:dyDescent="0.2">
      <c r="A9" s="149"/>
      <c r="B9" s="240"/>
      <c r="C9" s="240"/>
      <c r="D9" s="240"/>
      <c r="E9" s="240"/>
      <c r="F9" s="13"/>
      <c r="G9" s="13"/>
      <c r="H9" s="13"/>
      <c r="I9" s="13"/>
      <c r="J9" s="74"/>
      <c r="K9" s="239"/>
      <c r="L9" s="59"/>
    </row>
    <row r="10" spans="1:12" s="35" customFormat="1" x14ac:dyDescent="0.2">
      <c r="A10" s="75" t="s">
        <v>456</v>
      </c>
      <c r="B10" s="13"/>
      <c r="C10" s="13"/>
      <c r="D10" s="13"/>
      <c r="E10" s="13"/>
      <c r="F10" s="13"/>
      <c r="G10" s="13"/>
      <c r="H10" s="13"/>
      <c r="I10" s="13"/>
      <c r="J10" s="74"/>
      <c r="K10" s="239"/>
      <c r="L10" s="33"/>
    </row>
    <row r="11" spans="1:12" s="35" customFormat="1" x14ac:dyDescent="0.2">
      <c r="A11" s="173" t="s">
        <v>457</v>
      </c>
      <c r="B11" s="263"/>
      <c r="C11" s="263"/>
      <c r="D11" s="263"/>
      <c r="E11" s="263"/>
      <c r="F11" s="185" t="s">
        <v>404</v>
      </c>
      <c r="G11" s="241"/>
      <c r="H11" s="241"/>
      <c r="I11" s="241"/>
      <c r="J11" s="242"/>
      <c r="K11" s="239"/>
      <c r="L11" s="33"/>
    </row>
    <row r="12" spans="1:12" s="35" customFormat="1" x14ac:dyDescent="0.2">
      <c r="A12" s="173" t="s">
        <v>458</v>
      </c>
      <c r="B12" s="264"/>
      <c r="C12" s="265"/>
      <c r="D12" s="265"/>
      <c r="E12" s="265"/>
      <c r="F12" s="265"/>
      <c r="G12" s="265"/>
      <c r="H12" s="265"/>
      <c r="I12" s="265"/>
      <c r="J12" s="266"/>
      <c r="K12" s="239"/>
      <c r="L12" s="33"/>
    </row>
    <row r="13" spans="1:12" s="35" customFormat="1" x14ac:dyDescent="0.2">
      <c r="A13" s="173"/>
      <c r="B13" s="267"/>
      <c r="C13" s="268"/>
      <c r="D13" s="268"/>
      <c r="E13" s="268"/>
      <c r="F13" s="268"/>
      <c r="G13" s="268"/>
      <c r="H13" s="268"/>
      <c r="I13" s="268"/>
      <c r="J13" s="269"/>
      <c r="K13" s="239"/>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243" t="s">
        <v>65</v>
      </c>
      <c r="B15" s="244"/>
      <c r="C15" s="244"/>
      <c r="D15" s="244"/>
      <c r="E15" s="244"/>
      <c r="F15" s="244"/>
      <c r="G15" s="244"/>
      <c r="H15" s="244"/>
      <c r="I15" s="244"/>
      <c r="J15" s="245"/>
      <c r="K15" s="20"/>
      <c r="L15" s="33"/>
    </row>
    <row r="16" spans="1:12" s="69" customFormat="1" ht="13.5" customHeight="1" x14ac:dyDescent="0.2">
      <c r="A16" s="353" t="s">
        <v>421</v>
      </c>
      <c r="B16" s="354"/>
      <c r="C16" s="354"/>
      <c r="D16" s="354"/>
      <c r="E16" s="354"/>
      <c r="F16" s="354"/>
      <c r="G16" s="354"/>
      <c r="H16" s="354"/>
      <c r="I16" s="354"/>
      <c r="J16" s="355"/>
      <c r="K16" s="85"/>
    </row>
    <row r="17" spans="1:13" ht="15" customHeight="1" x14ac:dyDescent="0.2">
      <c r="A17" s="246" t="s">
        <v>496</v>
      </c>
      <c r="B17" s="247"/>
      <c r="C17" s="247"/>
      <c r="D17" s="247"/>
      <c r="E17" s="240"/>
      <c r="F17" s="240"/>
      <c r="G17" s="240"/>
      <c r="H17" s="240"/>
      <c r="I17" s="240"/>
      <c r="J17" s="248"/>
      <c r="K17" s="44"/>
      <c r="L17" s="59"/>
    </row>
    <row r="18" spans="1:13" ht="15" customHeight="1" x14ac:dyDescent="0.2">
      <c r="A18" s="173" t="s">
        <v>406</v>
      </c>
      <c r="B18" s="240"/>
      <c r="C18" s="240"/>
      <c r="D18" s="240"/>
      <c r="E18" s="370"/>
      <c r="F18" s="150"/>
      <c r="G18" s="165" t="s">
        <v>459</v>
      </c>
      <c r="H18" s="279" t="s">
        <v>452</v>
      </c>
      <c r="I18" s="279"/>
      <c r="J18" s="280"/>
      <c r="K18" s="44"/>
      <c r="L18" s="59"/>
    </row>
    <row r="19" spans="1:13" ht="15" customHeight="1" x14ac:dyDescent="0.2">
      <c r="A19" s="173"/>
      <c r="B19" s="240"/>
      <c r="C19" s="240"/>
      <c r="D19" s="240"/>
      <c r="E19" s="240"/>
      <c r="F19" s="174"/>
      <c r="G19" s="14" t="s">
        <v>412</v>
      </c>
      <c r="H19" s="258"/>
      <c r="I19" s="259"/>
      <c r="J19" s="281"/>
      <c r="K19" s="44"/>
      <c r="L19" s="60"/>
      <c r="M19" s="11"/>
    </row>
    <row r="20" spans="1:13" ht="15" customHeight="1" x14ac:dyDescent="0.2">
      <c r="A20" s="173"/>
      <c r="B20" s="240"/>
      <c r="C20" s="240"/>
      <c r="D20" s="240"/>
      <c r="E20" s="240"/>
      <c r="F20" s="273" t="s">
        <v>407</v>
      </c>
      <c r="G20" s="274"/>
      <c r="H20" s="282"/>
      <c r="I20" s="283"/>
      <c r="J20" s="284"/>
      <c r="K20" s="44"/>
      <c r="L20" s="59"/>
    </row>
    <row r="21" spans="1:13" ht="15" customHeight="1" x14ac:dyDescent="0.2">
      <c r="A21" s="149" t="s">
        <v>467</v>
      </c>
      <c r="B21" s="258"/>
      <c r="C21" s="259"/>
      <c r="D21" s="259"/>
      <c r="E21" s="260"/>
      <c r="F21" s="273" t="s">
        <v>408</v>
      </c>
      <c r="G21" s="274"/>
      <c r="H21" s="285"/>
      <c r="I21" s="286"/>
      <c r="J21" s="287"/>
      <c r="K21" s="44"/>
    </row>
    <row r="22" spans="1:13" ht="15" customHeight="1" x14ac:dyDescent="0.2">
      <c r="A22" s="149" t="s">
        <v>410</v>
      </c>
      <c r="B22" s="270" t="s">
        <v>500</v>
      </c>
      <c r="C22" s="271"/>
      <c r="D22" s="271"/>
      <c r="E22" s="272"/>
      <c r="F22" s="273" t="s">
        <v>409</v>
      </c>
      <c r="G22" s="274"/>
      <c r="H22" s="240"/>
      <c r="I22" s="240"/>
      <c r="J22" s="248"/>
      <c r="K22" s="44"/>
      <c r="L22" s="61" t="str">
        <f>IF(H22="","",IF(H22&gt;H19,"FOUT: Aantal dieren naar slachthuis &gt; opgezette dieren",""))</f>
        <v/>
      </c>
    </row>
    <row r="23" spans="1:13" ht="15" customHeight="1" x14ac:dyDescent="0.2">
      <c r="A23" s="149" t="s">
        <v>465</v>
      </c>
      <c r="B23" s="277"/>
      <c r="C23" s="277"/>
      <c r="D23" s="277"/>
      <c r="E23" s="277"/>
      <c r="F23" s="247" t="s">
        <v>376</v>
      </c>
      <c r="G23" s="247"/>
      <c r="H23" s="40"/>
      <c r="I23" s="151"/>
      <c r="J23" s="152"/>
      <c r="K23" s="44"/>
      <c r="L23" s="59"/>
    </row>
    <row r="24" spans="1:13" ht="10.5" customHeight="1" x14ac:dyDescent="0.2">
      <c r="A24" s="153"/>
      <c r="B24" s="154"/>
      <c r="C24" s="151"/>
      <c r="D24" s="151"/>
      <c r="E24" s="151"/>
      <c r="F24" s="5"/>
      <c r="G24" s="5"/>
      <c r="H24" s="23"/>
      <c r="I24" s="23"/>
      <c r="J24" s="155"/>
      <c r="K24" s="44"/>
      <c r="L24" s="59"/>
    </row>
    <row r="25" spans="1:13" s="35" customFormat="1" ht="15" customHeight="1" x14ac:dyDescent="0.2">
      <c r="A25" s="166" t="s">
        <v>499</v>
      </c>
      <c r="B25" s="13"/>
      <c r="C25" s="13"/>
      <c r="D25" s="13"/>
      <c r="E25" s="13"/>
      <c r="F25" s="13"/>
      <c r="G25" s="13"/>
      <c r="H25" s="13"/>
      <c r="I25" s="13"/>
      <c r="J25" s="88"/>
      <c r="K25" s="44"/>
      <c r="L25" s="33"/>
    </row>
    <row r="26" spans="1:13" ht="15" customHeight="1" x14ac:dyDescent="0.2">
      <c r="A26" s="275" t="s">
        <v>30</v>
      </c>
      <c r="B26" s="276"/>
      <c r="C26" s="276"/>
      <c r="D26" s="276"/>
      <c r="E26" s="277"/>
      <c r="F26" s="277"/>
      <c r="G26" s="277"/>
      <c r="H26" s="277"/>
      <c r="I26" s="277"/>
      <c r="J26" s="278"/>
      <c r="K26" s="44"/>
      <c r="L26" s="59"/>
    </row>
    <row r="27" spans="1:13" ht="23.25" customHeight="1" x14ac:dyDescent="0.2">
      <c r="A27" s="301" t="s">
        <v>29</v>
      </c>
      <c r="B27" s="302"/>
      <c r="C27" s="302"/>
      <c r="D27" s="302"/>
      <c r="E27" s="277"/>
      <c r="F27" s="277"/>
      <c r="G27" s="277"/>
      <c r="H27" s="277"/>
      <c r="I27" s="277"/>
      <c r="J27" s="278"/>
      <c r="K27" s="44"/>
      <c r="L27" s="59"/>
    </row>
    <row r="28" spans="1:13" s="35" customFormat="1" ht="25.5" customHeight="1" x14ac:dyDescent="0.2">
      <c r="A28" s="303" t="s">
        <v>468</v>
      </c>
      <c r="B28" s="304"/>
      <c r="C28" s="304"/>
      <c r="D28" s="304"/>
      <c r="E28" s="305"/>
      <c r="F28" s="306"/>
      <c r="G28" s="15" t="s">
        <v>399</v>
      </c>
      <c r="H28" s="15" t="s">
        <v>400</v>
      </c>
      <c r="I28" s="307" t="s">
        <v>389</v>
      </c>
      <c r="J28" s="308"/>
      <c r="K28" s="71" t="s">
        <v>394</v>
      </c>
      <c r="L28" s="33"/>
    </row>
    <row r="29" spans="1:13" ht="15" customHeight="1" x14ac:dyDescent="0.2">
      <c r="A29" s="76">
        <v>1</v>
      </c>
      <c r="B29" s="38"/>
      <c r="C29" s="38"/>
      <c r="D29" s="38"/>
      <c r="E29" s="38"/>
      <c r="F29" s="39"/>
      <c r="G29" s="164" t="s">
        <v>452</v>
      </c>
      <c r="H29" s="164" t="s">
        <v>452</v>
      </c>
      <c r="I29" s="309" t="e">
        <f>IF(VLOOKUP($A$29,ToevoegmiddelW,2)=99,"",VLOOKUP($A$29,ToevoegmiddelW,2))</f>
        <v>#N/A</v>
      </c>
      <c r="J29" s="310"/>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4" t="s">
        <v>452</v>
      </c>
      <c r="H30" s="164" t="s">
        <v>452</v>
      </c>
      <c r="I30" s="288" t="e">
        <f>IF(VLOOKUP($A$30,ToevoegmiddelW,2)=99,"",VLOOKUP($A$30,ToevoegmiddelW,2))</f>
        <v>#N/A</v>
      </c>
      <c r="J30" s="289"/>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4" t="s">
        <v>452</v>
      </c>
      <c r="H31" s="164" t="s">
        <v>452</v>
      </c>
      <c r="I31" s="288" t="e">
        <f>IF(VLOOKUP($A$31,ToevoegmiddelW,2)=99,"",VLOOKUP($A$31,ToevoegmiddelW,2))</f>
        <v>#N/A</v>
      </c>
      <c r="J31" s="289"/>
      <c r="K31" s="72" t="e">
        <f>slachtdatum-I31-1</f>
        <v>#VALUE!</v>
      </c>
      <c r="L31" s="62" t="str">
        <f t="shared" si="0"/>
        <v/>
      </c>
    </row>
    <row r="32" spans="1:13" ht="15" customHeight="1" x14ac:dyDescent="0.2">
      <c r="A32" s="76">
        <v>1</v>
      </c>
      <c r="B32" s="38"/>
      <c r="C32" s="38"/>
      <c r="D32" s="38"/>
      <c r="E32" s="38"/>
      <c r="F32" s="39"/>
      <c r="G32" s="164" t="s">
        <v>452</v>
      </c>
      <c r="H32" s="164" t="s">
        <v>452</v>
      </c>
      <c r="I32" s="288" t="e">
        <f>IF(VLOOKUP($A$32,ToevoegmiddelW,2)=99,"",VLOOKUP($A$32,ToevoegmiddelW,2))</f>
        <v>#N/A</v>
      </c>
      <c r="J32" s="289"/>
      <c r="K32" s="72" t="e">
        <f>slachtdatum-I32-1</f>
        <v>#VALUE!</v>
      </c>
      <c r="L32" s="62" t="str">
        <f t="shared" si="0"/>
        <v/>
      </c>
    </row>
    <row r="33" spans="1:19" ht="15" customHeight="1" x14ac:dyDescent="0.2">
      <c r="A33" s="311"/>
      <c r="B33" s="312"/>
      <c r="C33" s="312"/>
      <c r="D33" s="312"/>
      <c r="E33" s="312"/>
      <c r="F33" s="312"/>
      <c r="G33" s="32"/>
      <c r="H33" s="32"/>
      <c r="I33" s="288"/>
      <c r="J33" s="289"/>
      <c r="K33" s="72"/>
      <c r="L33" s="62"/>
    </row>
    <row r="34" spans="1:19" ht="15" customHeight="1" x14ac:dyDescent="0.2">
      <c r="A34" s="311"/>
      <c r="B34" s="312"/>
      <c r="C34" s="312"/>
      <c r="D34" s="312"/>
      <c r="E34" s="312"/>
      <c r="F34" s="312"/>
      <c r="G34" s="32"/>
      <c r="H34" s="32"/>
      <c r="I34" s="288"/>
      <c r="J34" s="289"/>
      <c r="K34" s="72"/>
      <c r="L34" s="62"/>
    </row>
    <row r="35" spans="1:19" ht="15" customHeight="1" x14ac:dyDescent="0.2">
      <c r="A35" s="311"/>
      <c r="B35" s="312"/>
      <c r="C35" s="312"/>
      <c r="D35" s="312"/>
      <c r="E35" s="312"/>
      <c r="F35" s="312"/>
      <c r="G35" s="32"/>
      <c r="H35" s="32"/>
      <c r="I35" s="288"/>
      <c r="J35" s="289"/>
      <c r="K35" s="72"/>
      <c r="L35" s="62"/>
    </row>
    <row r="36" spans="1:19" s="35" customFormat="1" ht="15" customHeight="1" x14ac:dyDescent="0.2">
      <c r="A36" s="290" t="s">
        <v>498</v>
      </c>
      <c r="B36" s="291"/>
      <c r="C36" s="291"/>
      <c r="D36" s="291"/>
      <c r="E36" s="291"/>
      <c r="F36" s="291"/>
      <c r="G36" s="291"/>
      <c r="H36" s="291"/>
      <c r="I36" s="291"/>
      <c r="J36" s="292"/>
      <c r="K36" s="44"/>
      <c r="L36" s="36"/>
      <c r="R36" s="49"/>
    </row>
    <row r="37" spans="1:19" ht="12.75" customHeight="1" x14ac:dyDescent="0.2">
      <c r="A37" s="293" t="s">
        <v>466</v>
      </c>
      <c r="B37" s="294"/>
      <c r="C37" s="294"/>
      <c r="D37" s="294"/>
      <c r="E37" s="294"/>
      <c r="F37" s="294"/>
      <c r="G37" s="294"/>
      <c r="H37" s="295" t="s">
        <v>2</v>
      </c>
      <c r="I37" s="295"/>
      <c r="J37" s="296" t="s">
        <v>501</v>
      </c>
      <c r="K37" s="351" t="s">
        <v>394</v>
      </c>
      <c r="L37" s="62"/>
    </row>
    <row r="38" spans="1:19" ht="21" customHeight="1" x14ac:dyDescent="0.2">
      <c r="A38" s="298" t="s">
        <v>5</v>
      </c>
      <c r="B38" s="299"/>
      <c r="C38" s="299"/>
      <c r="D38" s="300"/>
      <c r="E38" s="16" t="s">
        <v>399</v>
      </c>
      <c r="F38" s="15" t="s">
        <v>400</v>
      </c>
      <c r="G38" s="181" t="s">
        <v>389</v>
      </c>
      <c r="H38" s="295"/>
      <c r="I38" s="295"/>
      <c r="J38" s="297"/>
      <c r="K38" s="352"/>
      <c r="L38" s="63"/>
      <c r="M38" s="8"/>
      <c r="N38" s="8"/>
      <c r="O38" s="8"/>
      <c r="P38" s="8"/>
      <c r="Q38" s="8"/>
      <c r="R38" s="9"/>
      <c r="S38" s="8"/>
    </row>
    <row r="39" spans="1:19" ht="15" customHeight="1" x14ac:dyDescent="0.2">
      <c r="A39" s="311">
        <v>1</v>
      </c>
      <c r="B39" s="312"/>
      <c r="C39" s="312"/>
      <c r="D39" s="313"/>
      <c r="E39" s="164" t="s">
        <v>452</v>
      </c>
      <c r="F39" s="164" t="s">
        <v>452</v>
      </c>
      <c r="G39" s="178" t="e">
        <f>IF(VLOOKUP(A39,geneesmiddelenW,2)=99,"",VLOOKUP(A39,geneesmiddelenW,2))</f>
        <v>#N/A</v>
      </c>
      <c r="H39" s="240"/>
      <c r="I39" s="240"/>
      <c r="J39" s="182"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11">
        <v>1</v>
      </c>
      <c r="B40" s="312"/>
      <c r="C40" s="312"/>
      <c r="D40" s="313"/>
      <c r="E40" s="164" t="s">
        <v>452</v>
      </c>
      <c r="F40" s="164" t="s">
        <v>452</v>
      </c>
      <c r="G40" s="178" t="e">
        <f>IF(VLOOKUP(A40,geneesmiddelenW,2)=99,"",VLOOKUP(A40,geneesmiddelenW,2))</f>
        <v>#N/A</v>
      </c>
      <c r="H40" s="240"/>
      <c r="I40" s="240"/>
      <c r="J40" s="182"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11">
        <v>1</v>
      </c>
      <c r="B41" s="312"/>
      <c r="C41" s="312"/>
      <c r="D41" s="313"/>
      <c r="E41" s="164" t="s">
        <v>452</v>
      </c>
      <c r="F41" s="164" t="s">
        <v>452</v>
      </c>
      <c r="G41" s="178" t="e">
        <f>IF(VLOOKUP(A41,geneesmiddelenW,2)=99,"",VLOOKUP(A41,geneesmiddelenW,2))</f>
        <v>#N/A</v>
      </c>
      <c r="H41" s="240"/>
      <c r="I41" s="240"/>
      <c r="J41" s="182"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11">
        <v>1</v>
      </c>
      <c r="B42" s="312"/>
      <c r="C42" s="312"/>
      <c r="D42" s="313"/>
      <c r="E42" s="164" t="s">
        <v>452</v>
      </c>
      <c r="F42" s="164" t="s">
        <v>452</v>
      </c>
      <c r="G42" s="178" t="e">
        <f>IF(VLOOKUP(A42,geneesmiddelenW,2)=99,"",VLOOKUP(A42,geneesmiddelenW,2))</f>
        <v>#N/A</v>
      </c>
      <c r="H42" s="240"/>
      <c r="I42" s="240"/>
      <c r="J42" s="182" t="e">
        <f t="shared" si="1"/>
        <v>#VALUE!</v>
      </c>
      <c r="K42" s="72" t="e">
        <f>slachtdatum-G42-1</f>
        <v>#VALUE!</v>
      </c>
      <c r="L42" s="62" t="str">
        <f>IF(E42="","",IF(AND(F42="",E42&lt;$H$18),"FOUT: Begindatum valt vóór opzetdatum",IF(AND(F42&lt;E42,E42&lt;$H$18),"FOUT: Begindatum valt vóór opzetdatum EN Einddatum valt vóór Begindatum",IF(AND(F42&lt;=E42,E42&lt;$H$18),"FOUT: Begindatum valt vóór opzetdatum EN Einddatum valt vóór Opzetdatum",IF(AND(F42="",E42&lt;$H$18),"FOUT: Begindatum valt vóór opzetdatum",IF(AND(F42&gt;E42,E42&lt;$H$18),"FOUT: Begindatum valt vóór opzetdatum",IF(AND(F42=E42,E42&lt;$H$18),"FOUT: Begindatum valt voor opzetdatum",IF(F42&lt;E42,"FOUT: Einddatum valt vóór Begindatum",""))))))))</f>
        <v/>
      </c>
      <c r="M42" s="8"/>
      <c r="N42" s="8"/>
      <c r="O42" s="8"/>
      <c r="P42" s="8"/>
      <c r="Q42" s="8"/>
      <c r="R42" s="9"/>
      <c r="S42" s="8"/>
    </row>
    <row r="43" spans="1:19" ht="15" customHeight="1" x14ac:dyDescent="0.2">
      <c r="A43" s="311">
        <v>1</v>
      </c>
      <c r="B43" s="312"/>
      <c r="C43" s="312"/>
      <c r="D43" s="313"/>
      <c r="E43" s="164" t="s">
        <v>452</v>
      </c>
      <c r="F43" s="164" t="s">
        <v>452</v>
      </c>
      <c r="G43" s="178" t="e">
        <f>IF(VLOOKUP(A43,geneesmiddelenW,2)=99,"",VLOOKUP(A43,geneesmiddelenW,2))</f>
        <v>#N/A</v>
      </c>
      <c r="H43" s="240"/>
      <c r="I43" s="240"/>
      <c r="J43" s="182" t="e">
        <f t="shared" si="1"/>
        <v>#VALUE!</v>
      </c>
      <c r="K43" s="72" t="e">
        <f xml:space="preserve"> slachtdatum-G43-1</f>
        <v>#VALUE!</v>
      </c>
      <c r="L43" s="62" t="str">
        <f t="shared" si="3"/>
        <v/>
      </c>
      <c r="M43" s="8"/>
      <c r="N43" s="8"/>
      <c r="O43" s="8"/>
      <c r="P43" s="8"/>
      <c r="Q43" s="8"/>
      <c r="R43" s="9"/>
      <c r="S43" s="8"/>
    </row>
    <row r="44" spans="1:19" ht="15" customHeight="1" x14ac:dyDescent="0.2">
      <c r="A44" s="311"/>
      <c r="B44" s="312"/>
      <c r="C44" s="312"/>
      <c r="D44" s="313"/>
      <c r="E44" s="32"/>
      <c r="F44" s="32"/>
      <c r="G44" s="21"/>
      <c r="H44" s="240"/>
      <c r="I44" s="240"/>
      <c r="J44" s="77" t="str">
        <f t="shared" si="1"/>
        <v/>
      </c>
      <c r="K44" s="72"/>
      <c r="L44" s="62"/>
      <c r="M44" s="8"/>
      <c r="N44" s="8"/>
      <c r="O44" s="8"/>
      <c r="P44" s="8"/>
      <c r="Q44" s="8"/>
      <c r="R44" s="9"/>
      <c r="S44" s="8"/>
    </row>
    <row r="45" spans="1:19" ht="15" customHeight="1" x14ac:dyDescent="0.2">
      <c r="A45" s="311"/>
      <c r="B45" s="312"/>
      <c r="C45" s="312"/>
      <c r="D45" s="313"/>
      <c r="E45" s="32"/>
      <c r="F45" s="32"/>
      <c r="G45" s="21"/>
      <c r="H45" s="258"/>
      <c r="I45" s="260"/>
      <c r="J45" s="77" t="str">
        <f t="shared" si="1"/>
        <v/>
      </c>
      <c r="K45" s="72"/>
      <c r="L45" s="62"/>
      <c r="M45" s="8"/>
      <c r="N45" s="8"/>
      <c r="O45" s="8"/>
      <c r="P45" s="8"/>
      <c r="Q45" s="8"/>
      <c r="R45" s="9"/>
      <c r="S45" s="8"/>
    </row>
    <row r="46" spans="1:19" ht="15" customHeight="1" x14ac:dyDescent="0.2">
      <c r="A46" s="311"/>
      <c r="B46" s="312"/>
      <c r="C46" s="312"/>
      <c r="D46" s="313"/>
      <c r="E46" s="32"/>
      <c r="F46" s="32"/>
      <c r="G46" s="21"/>
      <c r="H46" s="258"/>
      <c r="I46" s="260"/>
      <c r="J46" s="77" t="str">
        <f t="shared" si="1"/>
        <v/>
      </c>
      <c r="K46" s="72"/>
      <c r="L46" s="62"/>
      <c r="M46" s="8"/>
      <c r="N46" s="8"/>
      <c r="O46" s="8"/>
      <c r="P46" s="8"/>
      <c r="Q46" s="8"/>
      <c r="R46" s="9"/>
      <c r="S46" s="8"/>
    </row>
    <row r="47" spans="1:19" ht="15" customHeight="1" x14ac:dyDescent="0.2">
      <c r="A47" s="319" t="s">
        <v>31</v>
      </c>
      <c r="B47" s="320"/>
      <c r="C47" s="320"/>
      <c r="D47" s="320"/>
      <c r="E47" s="320"/>
      <c r="F47" s="320"/>
      <c r="G47" s="320"/>
      <c r="H47" s="320"/>
      <c r="I47" s="320"/>
      <c r="J47" s="321"/>
      <c r="K47" s="52"/>
      <c r="L47" s="65"/>
      <c r="M47" s="8"/>
      <c r="N47" s="8"/>
      <c r="O47" s="8"/>
      <c r="P47" s="9"/>
      <c r="Q47" s="8"/>
    </row>
    <row r="48" spans="1:19" ht="15" customHeight="1" x14ac:dyDescent="0.2">
      <c r="A48" s="187" t="s">
        <v>6</v>
      </c>
      <c r="B48" s="188"/>
      <c r="C48" s="188"/>
      <c r="D48" s="188"/>
      <c r="E48" s="188"/>
      <c r="F48" s="188"/>
      <c r="G48" s="189"/>
      <c r="H48" s="322" t="s">
        <v>501</v>
      </c>
      <c r="I48" s="323"/>
      <c r="J48" s="324"/>
      <c r="K48" s="52"/>
      <c r="L48" s="65"/>
      <c r="M48" s="8"/>
      <c r="N48" s="8"/>
      <c r="O48" s="8"/>
      <c r="P48" s="9"/>
      <c r="Q48" s="8"/>
    </row>
    <row r="49" spans="1:17" ht="15" customHeight="1" x14ac:dyDescent="0.2">
      <c r="A49" s="183">
        <v>1</v>
      </c>
      <c r="B49" s="184"/>
      <c r="C49" s="184"/>
      <c r="D49" s="184"/>
      <c r="E49" s="184"/>
      <c r="F49" s="184"/>
      <c r="G49" s="184"/>
      <c r="H49" s="314"/>
      <c r="I49" s="314"/>
      <c r="J49" s="315"/>
      <c r="K49" s="52"/>
      <c r="L49" s="65"/>
      <c r="M49" s="10"/>
      <c r="N49" s="8"/>
      <c r="O49" s="8"/>
      <c r="P49" s="9"/>
      <c r="Q49" s="8"/>
    </row>
    <row r="50" spans="1:17" ht="15" customHeight="1" x14ac:dyDescent="0.2">
      <c r="A50" s="183">
        <v>1</v>
      </c>
      <c r="B50" s="184"/>
      <c r="C50" s="184"/>
      <c r="D50" s="184"/>
      <c r="E50" s="184"/>
      <c r="F50" s="184"/>
      <c r="G50" s="184"/>
      <c r="H50" s="314"/>
      <c r="I50" s="314"/>
      <c r="J50" s="315"/>
      <c r="K50" s="52"/>
      <c r="L50" s="65"/>
      <c r="M50" s="4"/>
      <c r="N50" s="8"/>
      <c r="O50" s="8"/>
      <c r="P50" s="9"/>
      <c r="Q50" s="8"/>
    </row>
    <row r="51" spans="1:17" ht="15" customHeight="1" x14ac:dyDescent="0.2">
      <c r="A51" s="183">
        <v>1</v>
      </c>
      <c r="B51" s="184"/>
      <c r="C51" s="184"/>
      <c r="D51" s="184"/>
      <c r="E51" s="184"/>
      <c r="F51" s="184"/>
      <c r="G51" s="184"/>
      <c r="H51" s="314"/>
      <c r="I51" s="314"/>
      <c r="J51" s="315"/>
      <c r="K51" s="52"/>
      <c r="L51" s="65"/>
      <c r="M51" s="4"/>
      <c r="N51" s="8"/>
      <c r="O51" s="8"/>
      <c r="P51" s="9"/>
      <c r="Q51" s="8"/>
    </row>
    <row r="52" spans="1:17" ht="15" customHeight="1" x14ac:dyDescent="0.2">
      <c r="A52" s="78">
        <v>1</v>
      </c>
      <c r="B52" s="19"/>
      <c r="C52" s="19"/>
      <c r="D52" s="19"/>
      <c r="E52" s="19"/>
      <c r="F52" s="19"/>
      <c r="G52" s="19"/>
      <c r="H52" s="314"/>
      <c r="I52" s="314"/>
      <c r="J52" s="315"/>
      <c r="K52" s="52"/>
      <c r="L52" s="65"/>
      <c r="M52" s="4"/>
      <c r="N52" s="8"/>
      <c r="O52" s="8"/>
      <c r="P52" s="9"/>
      <c r="Q52" s="8"/>
    </row>
    <row r="53" spans="1:17" ht="15" customHeight="1" x14ac:dyDescent="0.2">
      <c r="A53" s="183">
        <v>1</v>
      </c>
      <c r="B53" s="184"/>
      <c r="C53" s="184"/>
      <c r="D53" s="184"/>
      <c r="E53" s="184"/>
      <c r="F53" s="184"/>
      <c r="G53" s="184"/>
      <c r="H53" s="314"/>
      <c r="I53" s="314"/>
      <c r="J53" s="315"/>
      <c r="K53" s="52"/>
      <c r="L53" s="65"/>
      <c r="M53" s="8"/>
      <c r="N53" s="8"/>
      <c r="O53" s="8"/>
      <c r="P53" s="9"/>
      <c r="Q53" s="8"/>
    </row>
    <row r="54" spans="1:17" ht="15" customHeight="1" x14ac:dyDescent="0.2">
      <c r="A54" s="325"/>
      <c r="B54" s="326"/>
      <c r="C54" s="326"/>
      <c r="D54" s="326"/>
      <c r="E54" s="326"/>
      <c r="F54" s="326"/>
      <c r="G54" s="326"/>
      <c r="H54" s="240"/>
      <c r="I54" s="240"/>
      <c r="J54" s="248"/>
      <c r="K54" s="52"/>
      <c r="L54" s="65"/>
      <c r="M54" s="8"/>
      <c r="N54" s="8"/>
      <c r="O54" s="8"/>
      <c r="P54" s="9"/>
      <c r="Q54" s="8"/>
    </row>
    <row r="55" spans="1:17" ht="15" customHeight="1" x14ac:dyDescent="0.2">
      <c r="A55" s="325"/>
      <c r="B55" s="326"/>
      <c r="C55" s="326"/>
      <c r="D55" s="326"/>
      <c r="E55" s="326"/>
      <c r="F55" s="326"/>
      <c r="G55" s="326"/>
      <c r="H55" s="240"/>
      <c r="I55" s="240"/>
      <c r="J55" s="248"/>
      <c r="K55" s="52"/>
      <c r="L55" s="65"/>
      <c r="M55" s="8"/>
      <c r="N55" s="8"/>
      <c r="O55" s="8"/>
      <c r="P55" s="9"/>
      <c r="Q55" s="8"/>
    </row>
    <row r="56" spans="1:17" ht="15" customHeight="1" x14ac:dyDescent="0.2">
      <c r="A56" s="325"/>
      <c r="B56" s="326"/>
      <c r="C56" s="326"/>
      <c r="D56" s="326"/>
      <c r="E56" s="326"/>
      <c r="F56" s="326"/>
      <c r="G56" s="326"/>
      <c r="H56" s="240"/>
      <c r="I56" s="240"/>
      <c r="J56" s="248"/>
      <c r="K56" s="52"/>
      <c r="L56" s="65"/>
      <c r="M56" s="8"/>
      <c r="N56" s="8"/>
      <c r="O56" s="8"/>
      <c r="P56" s="9"/>
      <c r="Q56" s="8"/>
    </row>
    <row r="57" spans="1:17" ht="15" customHeight="1" x14ac:dyDescent="0.2">
      <c r="A57" s="316" t="s">
        <v>319</v>
      </c>
      <c r="B57" s="317"/>
      <c r="C57" s="317"/>
      <c r="D57" s="317"/>
      <c r="E57" s="317"/>
      <c r="F57" s="317"/>
      <c r="G57" s="317"/>
      <c r="H57" s="317"/>
      <c r="I57" s="317"/>
      <c r="J57" s="318"/>
      <c r="K57" s="52"/>
      <c r="L57" s="65"/>
      <c r="M57" s="4"/>
      <c r="N57" s="8"/>
      <c r="O57" s="8"/>
      <c r="P57" s="9"/>
      <c r="Q57" s="8"/>
    </row>
    <row r="58" spans="1:17" ht="15" customHeight="1" x14ac:dyDescent="0.2">
      <c r="A58" s="339" t="s">
        <v>377</v>
      </c>
      <c r="B58" s="340"/>
      <c r="C58" s="340"/>
      <c r="D58" s="340"/>
      <c r="E58" s="341"/>
      <c r="F58" s="307" t="s">
        <v>1</v>
      </c>
      <c r="G58" s="307"/>
      <c r="H58" s="307"/>
      <c r="I58" s="307"/>
      <c r="J58" s="308"/>
      <c r="K58" s="44"/>
      <c r="L58" s="66"/>
      <c r="M58" s="12"/>
      <c r="N58" s="8"/>
      <c r="O58" s="8"/>
      <c r="P58" s="9"/>
      <c r="Q58" s="8"/>
    </row>
    <row r="59" spans="1:17" ht="15" customHeight="1" x14ac:dyDescent="0.2">
      <c r="A59" s="177" t="s">
        <v>378</v>
      </c>
      <c r="B59" s="42"/>
      <c r="C59" s="24"/>
      <c r="D59" s="24"/>
      <c r="E59" s="23"/>
      <c r="F59" s="264"/>
      <c r="G59" s="265"/>
      <c r="H59" s="265"/>
      <c r="I59" s="265"/>
      <c r="J59" s="266"/>
      <c r="K59" s="44"/>
      <c r="L59" s="60"/>
      <c r="M59" s="2"/>
      <c r="N59" s="8"/>
      <c r="O59" s="8"/>
      <c r="P59" s="9"/>
      <c r="Q59" s="8"/>
    </row>
    <row r="60" spans="1:17" ht="15" customHeight="1" x14ac:dyDescent="0.2">
      <c r="A60" s="327" t="s">
        <v>413</v>
      </c>
      <c r="B60" s="274"/>
      <c r="C60" s="329"/>
      <c r="D60" s="330"/>
      <c r="E60" s="331"/>
      <c r="F60" s="342"/>
      <c r="G60" s="343"/>
      <c r="H60" s="343"/>
      <c r="I60" s="343"/>
      <c r="J60" s="344"/>
      <c r="K60" s="44"/>
      <c r="L60" s="60"/>
      <c r="M60" s="2"/>
      <c r="N60" s="8"/>
      <c r="O60" s="8"/>
      <c r="P60" s="8"/>
      <c r="Q60" s="8"/>
    </row>
    <row r="61" spans="1:17" ht="26.25" customHeight="1" x14ac:dyDescent="0.2">
      <c r="A61" s="180" t="s">
        <v>460</v>
      </c>
      <c r="B61" s="277"/>
      <c r="C61" s="277"/>
      <c r="D61" s="277"/>
      <c r="E61" s="277"/>
      <c r="F61" s="267"/>
      <c r="G61" s="268"/>
      <c r="H61" s="268"/>
      <c r="I61" s="268"/>
      <c r="J61" s="269"/>
      <c r="K61" s="44"/>
      <c r="L61" s="60"/>
      <c r="M61" s="2"/>
      <c r="N61" s="8"/>
      <c r="O61" s="8"/>
      <c r="P61" s="8"/>
      <c r="Q61" s="8"/>
    </row>
    <row r="62" spans="1:17" ht="15" customHeight="1" x14ac:dyDescent="0.2">
      <c r="A62" s="128" t="s">
        <v>392</v>
      </c>
      <c r="B62" s="125"/>
      <c r="C62" s="126"/>
      <c r="D62" s="126"/>
      <c r="E62" s="127"/>
      <c r="F62" s="356"/>
      <c r="G62" s="357"/>
      <c r="H62" s="357"/>
      <c r="I62" s="357"/>
      <c r="J62" s="358"/>
      <c r="K62" s="44"/>
      <c r="L62" s="60"/>
      <c r="M62" s="2"/>
      <c r="N62" s="8"/>
      <c r="O62" s="8"/>
      <c r="P62" s="9"/>
      <c r="Q62" s="8"/>
    </row>
    <row r="63" spans="1:17" ht="15" customHeight="1" x14ac:dyDescent="0.2">
      <c r="A63" s="327" t="s">
        <v>413</v>
      </c>
      <c r="B63" s="328"/>
      <c r="C63" s="329"/>
      <c r="D63" s="330"/>
      <c r="E63" s="331"/>
      <c r="F63" s="359"/>
      <c r="G63" s="360"/>
      <c r="H63" s="360"/>
      <c r="I63" s="360"/>
      <c r="J63" s="361"/>
      <c r="K63" s="44"/>
      <c r="L63" s="60"/>
      <c r="M63" s="2"/>
      <c r="N63" s="8"/>
      <c r="O63" s="8"/>
      <c r="P63" s="9"/>
      <c r="Q63" s="8"/>
    </row>
    <row r="64" spans="1:17" s="35" customFormat="1" ht="15" customHeight="1" x14ac:dyDescent="0.2">
      <c r="A64" s="252" t="s">
        <v>461</v>
      </c>
      <c r="B64" s="253"/>
      <c r="C64" s="253"/>
      <c r="D64" s="253"/>
      <c r="E64" s="253"/>
      <c r="F64" s="253"/>
      <c r="G64" s="253"/>
      <c r="H64" s="253"/>
      <c r="I64" s="253"/>
      <c r="J64" s="254"/>
      <c r="K64" s="44"/>
      <c r="L64" s="34"/>
      <c r="M64" s="48"/>
      <c r="N64" s="50"/>
      <c r="O64" s="50"/>
      <c r="P64" s="51"/>
      <c r="Q64" s="50"/>
    </row>
    <row r="65" spans="1:17" s="35" customFormat="1" ht="15" customHeight="1" x14ac:dyDescent="0.2">
      <c r="A65" s="80" t="s">
        <v>462</v>
      </c>
      <c r="B65" s="53"/>
      <c r="C65" s="53"/>
      <c r="D65" s="53"/>
      <c r="E65" s="53"/>
      <c r="F65" s="53"/>
      <c r="G65" s="53"/>
      <c r="H65" s="53"/>
      <c r="I65" s="53"/>
      <c r="J65" s="81"/>
      <c r="K65" s="44"/>
      <c r="L65" s="34"/>
      <c r="M65" s="48"/>
      <c r="N65" s="50"/>
      <c r="O65" s="50"/>
      <c r="P65" s="51"/>
      <c r="Q65" s="50"/>
    </row>
    <row r="66" spans="1:17" ht="15" customHeight="1" x14ac:dyDescent="0.2">
      <c r="A66" s="156"/>
      <c r="B66" s="157"/>
      <c r="C66" s="157"/>
      <c r="D66" s="157"/>
      <c r="E66" s="157"/>
      <c r="F66" s="157"/>
      <c r="G66" s="157"/>
      <c r="H66" s="157"/>
      <c r="I66" s="157"/>
      <c r="J66" s="155"/>
      <c r="K66" s="44"/>
      <c r="L66" s="60"/>
      <c r="M66" s="2"/>
      <c r="N66" s="8"/>
      <c r="O66" s="8"/>
      <c r="P66" s="9"/>
      <c r="Q66" s="8"/>
    </row>
    <row r="67" spans="1:17" s="7" customFormat="1" ht="15" customHeight="1" x14ac:dyDescent="0.2">
      <c r="A67" s="156"/>
      <c r="B67" s="157"/>
      <c r="C67" s="157"/>
      <c r="D67" s="157"/>
      <c r="E67" s="157"/>
      <c r="F67" s="157"/>
      <c r="G67" s="157"/>
      <c r="H67" s="157"/>
      <c r="I67" s="157"/>
      <c r="J67" s="155"/>
      <c r="K67" s="44"/>
      <c r="L67" s="68"/>
      <c r="N67" s="18"/>
      <c r="O67" s="8"/>
      <c r="P67" s="9"/>
      <c r="Q67" s="8"/>
    </row>
    <row r="68" spans="1:17" s="54" customFormat="1" ht="15" customHeight="1" x14ac:dyDescent="0.2">
      <c r="A68" s="82" t="s">
        <v>463</v>
      </c>
      <c r="B68" s="55"/>
      <c r="C68" s="55"/>
      <c r="D68" s="55"/>
      <c r="E68" s="55"/>
      <c r="F68" s="55"/>
      <c r="G68" s="55"/>
      <c r="H68" s="55"/>
      <c r="I68" s="55"/>
      <c r="J68" s="83"/>
      <c r="K68" s="44"/>
      <c r="L68" s="37"/>
      <c r="N68" s="50"/>
      <c r="O68" s="50"/>
      <c r="P68" s="51"/>
      <c r="Q68" s="50"/>
    </row>
    <row r="69" spans="1:17" s="7" customFormat="1" ht="15" customHeight="1" x14ac:dyDescent="0.2">
      <c r="A69" s="156"/>
      <c r="B69" s="157"/>
      <c r="C69" s="157"/>
      <c r="D69" s="157"/>
      <c r="E69" s="157"/>
      <c r="F69" s="157"/>
      <c r="G69" s="157"/>
      <c r="H69" s="157"/>
      <c r="I69" s="157"/>
      <c r="J69" s="155"/>
      <c r="K69" s="44"/>
      <c r="L69" s="68"/>
      <c r="N69" s="8"/>
      <c r="O69" s="8"/>
      <c r="P69" s="9"/>
      <c r="Q69" s="8"/>
    </row>
    <row r="70" spans="1:17" s="7" customFormat="1" ht="15" customHeight="1" x14ac:dyDescent="0.2">
      <c r="A70" s="156"/>
      <c r="B70" s="157"/>
      <c r="C70" s="157"/>
      <c r="D70" s="157"/>
      <c r="E70" s="157"/>
      <c r="F70" s="157"/>
      <c r="G70" s="157"/>
      <c r="H70" s="157"/>
      <c r="I70" s="157"/>
      <c r="J70" s="155"/>
      <c r="K70" s="44"/>
      <c r="L70" s="68"/>
      <c r="N70" s="8"/>
      <c r="O70" s="8"/>
      <c r="P70" s="9"/>
      <c r="Q70" s="8"/>
    </row>
    <row r="71" spans="1:17" s="35" customFormat="1" ht="15" customHeight="1" x14ac:dyDescent="0.2">
      <c r="A71" s="332" t="s">
        <v>313</v>
      </c>
      <c r="B71" s="333"/>
      <c r="C71" s="333"/>
      <c r="D71" s="333"/>
      <c r="E71" s="333"/>
      <c r="F71" s="333"/>
      <c r="G71" s="333"/>
      <c r="H71" s="333"/>
      <c r="I71" s="333"/>
      <c r="J71" s="334"/>
      <c r="K71" s="44"/>
      <c r="L71" s="33"/>
      <c r="N71" s="50"/>
      <c r="O71" s="50"/>
      <c r="P71" s="51"/>
      <c r="Q71" s="50"/>
    </row>
    <row r="72" spans="1:17" ht="15" customHeight="1" x14ac:dyDescent="0.2">
      <c r="A72" s="335" t="s">
        <v>314</v>
      </c>
      <c r="B72" s="336"/>
      <c r="C72" s="336"/>
      <c r="D72" s="336"/>
      <c r="E72" s="157"/>
      <c r="F72" s="157"/>
      <c r="G72" s="157"/>
      <c r="H72" s="337"/>
      <c r="I72" s="337"/>
      <c r="J72" s="338"/>
      <c r="K72" s="44"/>
      <c r="L72" s="59"/>
      <c r="N72" s="8"/>
      <c r="O72" s="8"/>
      <c r="P72" s="9"/>
      <c r="Q72" s="8"/>
    </row>
    <row r="73" spans="1:17" ht="15" customHeight="1" x14ac:dyDescent="0.2">
      <c r="A73" s="84"/>
      <c r="B73" s="26"/>
      <c r="C73" s="26"/>
      <c r="D73" s="26"/>
      <c r="E73" s="157"/>
      <c r="F73" s="157"/>
      <c r="G73" s="157"/>
      <c r="H73" s="157"/>
      <c r="I73" s="157"/>
      <c r="J73" s="155"/>
      <c r="K73" s="44"/>
      <c r="L73" s="59"/>
      <c r="N73" s="8"/>
      <c r="O73" s="8"/>
      <c r="P73" s="9"/>
      <c r="Q73" s="8"/>
    </row>
    <row r="74" spans="1:17" ht="15" customHeight="1" x14ac:dyDescent="0.2">
      <c r="A74" s="335" t="s">
        <v>315</v>
      </c>
      <c r="B74" s="336"/>
      <c r="C74" s="336"/>
      <c r="D74" s="336"/>
      <c r="E74" s="157"/>
      <c r="F74" s="157"/>
      <c r="G74" s="157"/>
      <c r="H74" s="337"/>
      <c r="I74" s="337"/>
      <c r="J74" s="338"/>
      <c r="K74" s="44"/>
      <c r="L74" s="59"/>
      <c r="N74" s="8"/>
      <c r="O74" s="8"/>
      <c r="P74" s="9"/>
      <c r="Q74" s="8"/>
    </row>
    <row r="75" spans="1:17" ht="15" customHeight="1" x14ac:dyDescent="0.2">
      <c r="A75" s="190"/>
      <c r="B75" s="186"/>
      <c r="C75" s="186"/>
      <c r="D75" s="186"/>
      <c r="E75" s="157"/>
      <c r="F75" s="157"/>
      <c r="G75" s="157"/>
      <c r="H75" s="157"/>
      <c r="I75" s="157"/>
      <c r="J75" s="155"/>
      <c r="K75" s="44"/>
      <c r="L75" s="59"/>
      <c r="N75" s="8"/>
      <c r="O75" s="8"/>
      <c r="P75" s="9"/>
      <c r="Q75" s="8"/>
    </row>
    <row r="76" spans="1:17" ht="15" customHeight="1" x14ac:dyDescent="0.2">
      <c r="A76" s="335" t="s">
        <v>316</v>
      </c>
      <c r="B76" s="336"/>
      <c r="C76" s="336"/>
      <c r="D76" s="336"/>
      <c r="E76" s="157"/>
      <c r="F76" s="157"/>
      <c r="G76" s="157"/>
      <c r="H76" s="337"/>
      <c r="I76" s="337"/>
      <c r="J76" s="338"/>
      <c r="K76" s="44"/>
      <c r="L76" s="59"/>
      <c r="N76" s="8"/>
      <c r="O76" s="8"/>
      <c r="P76" s="9"/>
      <c r="Q76" s="8"/>
    </row>
    <row r="77" spans="1:17" ht="15" customHeight="1" x14ac:dyDescent="0.2">
      <c r="A77" s="190"/>
      <c r="B77" s="186"/>
      <c r="C77" s="186"/>
      <c r="D77" s="186"/>
      <c r="E77" s="157"/>
      <c r="F77" s="157"/>
      <c r="G77" s="157"/>
      <c r="H77" s="157"/>
      <c r="I77" s="157"/>
      <c r="J77" s="155"/>
      <c r="K77" s="44"/>
      <c r="L77" s="59"/>
      <c r="N77" s="8"/>
      <c r="O77" s="8"/>
      <c r="P77" s="9"/>
      <c r="Q77" s="8"/>
    </row>
    <row r="78" spans="1:17" s="35" customFormat="1" ht="15" customHeight="1" x14ac:dyDescent="0.2">
      <c r="A78" s="332" t="s">
        <v>414</v>
      </c>
      <c r="B78" s="333"/>
      <c r="C78" s="333"/>
      <c r="D78" s="333"/>
      <c r="E78" s="333"/>
      <c r="F78" s="333"/>
      <c r="G78" s="333"/>
      <c r="H78" s="333"/>
      <c r="I78" s="333"/>
      <c r="J78" s="334"/>
      <c r="K78" s="44"/>
      <c r="L78" s="33"/>
      <c r="N78" s="50"/>
      <c r="O78" s="50"/>
      <c r="P78" s="51"/>
      <c r="Q78" s="50"/>
    </row>
    <row r="79" spans="1:17" ht="15" customHeight="1" x14ac:dyDescent="0.2">
      <c r="A79" s="335" t="s">
        <v>415</v>
      </c>
      <c r="B79" s="336"/>
      <c r="C79" s="336"/>
      <c r="D79" s="336"/>
      <c r="E79" s="157"/>
      <c r="F79" s="157"/>
      <c r="G79" s="157"/>
      <c r="H79" s="337"/>
      <c r="I79" s="337"/>
      <c r="J79" s="338"/>
      <c r="K79" s="44"/>
      <c r="L79" s="59"/>
      <c r="N79" s="8"/>
      <c r="O79" s="8"/>
      <c r="P79" s="9"/>
      <c r="Q79" s="8"/>
    </row>
    <row r="80" spans="1:17" ht="15" customHeight="1" x14ac:dyDescent="0.2">
      <c r="A80" s="84"/>
      <c r="B80" s="26"/>
      <c r="C80" s="26"/>
      <c r="D80" s="26"/>
      <c r="E80" s="157"/>
      <c r="F80" s="157"/>
      <c r="G80" s="157"/>
      <c r="H80" s="157"/>
      <c r="I80" s="157"/>
      <c r="J80" s="155"/>
      <c r="K80" s="44"/>
      <c r="L80" s="59"/>
      <c r="N80" s="8"/>
      <c r="O80" s="8"/>
      <c r="P80" s="9"/>
      <c r="Q80" s="8"/>
    </row>
    <row r="81" spans="1:19" ht="15" customHeight="1" x14ac:dyDescent="0.2">
      <c r="A81" s="335" t="s">
        <v>416</v>
      </c>
      <c r="B81" s="336"/>
      <c r="C81" s="336"/>
      <c r="D81" s="336"/>
      <c r="E81" s="157"/>
      <c r="F81" s="157"/>
      <c r="G81" s="157"/>
      <c r="H81" s="337"/>
      <c r="I81" s="337"/>
      <c r="J81" s="338"/>
      <c r="K81" s="44"/>
      <c r="L81" s="59"/>
      <c r="N81" s="8"/>
      <c r="O81" s="8"/>
      <c r="P81" s="9"/>
      <c r="Q81" s="8"/>
    </row>
    <row r="82" spans="1:19" ht="15" customHeight="1" x14ac:dyDescent="0.2">
      <c r="A82" s="190"/>
      <c r="B82" s="186"/>
      <c r="C82" s="186"/>
      <c r="D82" s="186"/>
      <c r="E82" s="157"/>
      <c r="F82" s="157"/>
      <c r="G82" s="157"/>
      <c r="H82" s="157"/>
      <c r="I82" s="157"/>
      <c r="J82" s="155"/>
      <c r="K82" s="44"/>
      <c r="L82" s="59"/>
      <c r="N82" s="8"/>
      <c r="O82" s="8"/>
      <c r="P82" s="9"/>
      <c r="Q82" s="8"/>
    </row>
    <row r="83" spans="1:19" ht="15" customHeight="1" x14ac:dyDescent="0.2">
      <c r="A83" s="335" t="s">
        <v>417</v>
      </c>
      <c r="B83" s="336"/>
      <c r="C83" s="336"/>
      <c r="D83" s="336"/>
      <c r="E83" s="157"/>
      <c r="F83" s="157"/>
      <c r="G83" s="157"/>
      <c r="H83" s="337"/>
      <c r="I83" s="337"/>
      <c r="J83" s="338"/>
      <c r="K83" s="44"/>
      <c r="L83" s="59"/>
      <c r="N83" s="8"/>
      <c r="O83" s="8"/>
      <c r="P83" s="9"/>
      <c r="Q83" s="8"/>
    </row>
    <row r="84" spans="1:19" ht="15" customHeight="1" x14ac:dyDescent="0.2">
      <c r="A84" s="190"/>
      <c r="B84" s="186"/>
      <c r="C84" s="186"/>
      <c r="D84" s="186"/>
      <c r="E84" s="157"/>
      <c r="F84" s="157"/>
      <c r="G84" s="157"/>
      <c r="H84" s="157"/>
      <c r="I84" s="157"/>
      <c r="J84" s="155"/>
      <c r="K84" s="44"/>
      <c r="L84" s="59"/>
      <c r="N84" s="8"/>
      <c r="O84" s="8"/>
      <c r="P84" s="9"/>
      <c r="Q84" s="8"/>
    </row>
    <row r="85" spans="1:19" s="35" customFormat="1" ht="15" customHeight="1" x14ac:dyDescent="0.2">
      <c r="A85" s="345" t="s">
        <v>313</v>
      </c>
      <c r="B85" s="346"/>
      <c r="C85" s="346"/>
      <c r="D85" s="346"/>
      <c r="E85" s="346"/>
      <c r="F85" s="346"/>
      <c r="G85" s="346"/>
      <c r="H85" s="346"/>
      <c r="I85" s="346"/>
      <c r="J85" s="347"/>
      <c r="K85" s="56"/>
      <c r="L85" s="33"/>
      <c r="N85" s="50"/>
      <c r="O85" s="50"/>
      <c r="P85" s="51"/>
      <c r="Q85" s="50"/>
    </row>
    <row r="86" spans="1:19" ht="15" customHeight="1" x14ac:dyDescent="0.2">
      <c r="A86" s="348" t="s">
        <v>317</v>
      </c>
      <c r="B86" s="349"/>
      <c r="C86" s="349"/>
      <c r="D86" s="349"/>
      <c r="E86" s="157"/>
      <c r="F86" s="157"/>
      <c r="G86" s="157"/>
      <c r="H86" s="337"/>
      <c r="I86" s="337"/>
      <c r="J86" s="338"/>
      <c r="K86" s="44"/>
      <c r="L86" s="59"/>
      <c r="N86" s="8"/>
      <c r="O86" s="8"/>
      <c r="P86" s="9"/>
      <c r="Q86" s="8"/>
    </row>
    <row r="87" spans="1:19" ht="15" customHeight="1" x14ac:dyDescent="0.2">
      <c r="A87" s="350"/>
      <c r="B87" s="336"/>
      <c r="C87" s="336"/>
      <c r="D87" s="336"/>
      <c r="E87" s="157"/>
      <c r="F87" s="157"/>
      <c r="G87" s="157"/>
      <c r="H87" s="157"/>
      <c r="I87" s="157"/>
      <c r="J87" s="155"/>
      <c r="K87" s="44"/>
      <c r="L87" s="59"/>
      <c r="N87" s="8"/>
      <c r="O87" s="8"/>
      <c r="P87" s="9"/>
      <c r="Q87" s="8"/>
    </row>
    <row r="88" spans="1:19" ht="15" customHeight="1" x14ac:dyDescent="0.2">
      <c r="A88" s="376" t="s">
        <v>418</v>
      </c>
      <c r="B88" s="377"/>
      <c r="C88" s="377"/>
      <c r="D88" s="377"/>
      <c r="E88" s="157"/>
      <c r="F88" s="157"/>
      <c r="G88" s="157"/>
      <c r="H88" s="379"/>
      <c r="I88" s="379"/>
      <c r="J88" s="380"/>
      <c r="K88" s="44"/>
      <c r="L88" s="59"/>
      <c r="N88" s="8"/>
      <c r="O88" s="8"/>
      <c r="P88" s="9"/>
      <c r="Q88" s="8"/>
    </row>
    <row r="89" spans="1:19" ht="15" customHeight="1" x14ac:dyDescent="0.2">
      <c r="A89" s="378"/>
      <c r="B89" s="377"/>
      <c r="C89" s="377"/>
      <c r="D89" s="377"/>
      <c r="E89" s="157"/>
      <c r="F89" s="157"/>
      <c r="G89" s="157"/>
      <c r="H89" s="379"/>
      <c r="I89" s="379"/>
      <c r="J89" s="380"/>
      <c r="K89" s="44"/>
      <c r="L89" s="59"/>
      <c r="N89" s="8"/>
      <c r="O89" s="8"/>
      <c r="P89" s="9"/>
      <c r="Q89" s="8"/>
    </row>
    <row r="90" spans="1:19" ht="133.5" customHeight="1" x14ac:dyDescent="0.2">
      <c r="A90" s="378"/>
      <c r="B90" s="377"/>
      <c r="C90" s="377"/>
      <c r="D90" s="377"/>
      <c r="E90" s="157"/>
      <c r="F90" s="157"/>
      <c r="G90" s="157"/>
      <c r="H90" s="157"/>
      <c r="I90" s="157"/>
      <c r="J90" s="155"/>
      <c r="K90" s="44"/>
      <c r="L90" s="59"/>
      <c r="N90" s="8"/>
      <c r="O90" s="8"/>
      <c r="P90" s="9"/>
    </row>
    <row r="91" spans="1:19" s="35" customFormat="1" ht="15" customHeight="1" x14ac:dyDescent="0.2">
      <c r="A91" s="316" t="s">
        <v>464</v>
      </c>
      <c r="B91" s="317"/>
      <c r="C91" s="317"/>
      <c r="D91" s="317"/>
      <c r="E91" s="317"/>
      <c r="F91" s="317"/>
      <c r="G91" s="317"/>
      <c r="H91" s="317"/>
      <c r="I91" s="317"/>
      <c r="J91" s="318"/>
      <c r="K91" s="17"/>
      <c r="L91" s="33"/>
      <c r="N91" s="50"/>
      <c r="O91" s="50"/>
      <c r="P91" s="51"/>
    </row>
    <row r="92" spans="1:19" ht="50.45" customHeight="1" x14ac:dyDescent="0.2">
      <c r="A92" s="381"/>
      <c r="B92" s="382"/>
      <c r="C92" s="382"/>
      <c r="D92" s="382"/>
      <c r="E92" s="382"/>
      <c r="F92" s="382"/>
      <c r="G92" s="382"/>
      <c r="H92" s="382"/>
      <c r="I92" s="382"/>
      <c r="J92" s="383"/>
      <c r="K92" s="44"/>
      <c r="L92" s="59"/>
      <c r="N92" s="8"/>
      <c r="O92" s="8"/>
      <c r="P92" s="9"/>
    </row>
    <row r="93" spans="1:19" s="58" customFormat="1" ht="15" customHeight="1" x14ac:dyDescent="0.2">
      <c r="A93" s="384" t="s">
        <v>419</v>
      </c>
      <c r="B93" s="385"/>
      <c r="C93" s="385"/>
      <c r="D93" s="385"/>
      <c r="E93" s="385"/>
      <c r="F93" s="385"/>
      <c r="G93" s="385"/>
      <c r="H93" s="385"/>
      <c r="I93" s="385"/>
      <c r="J93" s="386"/>
      <c r="K93" s="86"/>
      <c r="L93" s="87"/>
      <c r="N93" s="46"/>
      <c r="O93" s="46"/>
      <c r="P93" s="45"/>
    </row>
    <row r="94" spans="1:19" s="25" customFormat="1" ht="15" customHeight="1" x14ac:dyDescent="0.2">
      <c r="A94" s="84" t="s">
        <v>420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379</v>
      </c>
      <c r="B95" s="26"/>
      <c r="C95" s="90"/>
      <c r="D95" s="26"/>
      <c r="E95" s="264"/>
      <c r="F95" s="365"/>
      <c r="G95" s="91" t="s">
        <v>63</v>
      </c>
      <c r="H95" s="337"/>
      <c r="I95" s="337"/>
      <c r="J95" s="338"/>
      <c r="K95" s="92"/>
      <c r="L95" s="93"/>
      <c r="N95" s="41"/>
      <c r="O95" s="41"/>
      <c r="P95" s="31"/>
    </row>
    <row r="96" spans="1:19" s="3" customFormat="1" ht="15" customHeight="1" x14ac:dyDescent="0.2">
      <c r="A96" s="94"/>
      <c r="B96" s="95"/>
      <c r="C96" s="95"/>
      <c r="D96" s="95"/>
      <c r="E96" s="267"/>
      <c r="F96" s="371"/>
      <c r="G96" s="95"/>
      <c r="H96" s="95"/>
      <c r="I96" s="95"/>
      <c r="J96" s="88"/>
      <c r="K96" s="92"/>
      <c r="L96" s="93"/>
      <c r="N96" s="41"/>
      <c r="O96" s="41"/>
      <c r="P96" s="31"/>
    </row>
    <row r="97" spans="1:16" s="58" customFormat="1" ht="15" customHeight="1" x14ac:dyDescent="0.2">
      <c r="A97" s="362" t="s">
        <v>69</v>
      </c>
      <c r="B97" s="363"/>
      <c r="C97" s="363"/>
      <c r="D97" s="363"/>
      <c r="E97" s="363"/>
      <c r="F97" s="363"/>
      <c r="G97" s="363"/>
      <c r="H97" s="363"/>
      <c r="I97" s="363"/>
      <c r="J97" s="364"/>
      <c r="K97" s="92"/>
      <c r="L97" s="87"/>
      <c r="N97" s="46"/>
      <c r="O97" s="46"/>
      <c r="P97" s="45"/>
    </row>
    <row r="98" spans="1:16" s="3" customFormat="1" ht="15" customHeight="1" x14ac:dyDescent="0.2">
      <c r="A98" s="80" t="s">
        <v>397</v>
      </c>
      <c r="B98" s="53"/>
      <c r="C98" s="53"/>
      <c r="D98" s="53"/>
      <c r="E98" s="67"/>
      <c r="F98" s="67"/>
      <c r="G98" s="67"/>
      <c r="H98" s="67"/>
      <c r="I98" s="67"/>
      <c r="J98" s="96"/>
      <c r="K98" s="92"/>
      <c r="L98" s="93"/>
      <c r="N98" s="41"/>
      <c r="O98" s="41"/>
      <c r="P98" s="31"/>
    </row>
    <row r="99" spans="1:16" s="3" customFormat="1" ht="15" customHeight="1" x14ac:dyDescent="0.2">
      <c r="A99" s="372" t="s">
        <v>380</v>
      </c>
      <c r="B99" s="373"/>
      <c r="C99" s="373"/>
      <c r="D99" s="97"/>
      <c r="E99" s="264"/>
      <c r="F99" s="365"/>
      <c r="G99" s="98" t="s">
        <v>63</v>
      </c>
      <c r="H99" s="337"/>
      <c r="I99" s="337"/>
      <c r="J99" s="338"/>
      <c r="K99" s="92"/>
      <c r="L99" s="93"/>
      <c r="N99" s="41"/>
      <c r="O99" s="41"/>
      <c r="P99" s="31"/>
    </row>
    <row r="100" spans="1:16" s="3" customFormat="1" ht="15" customHeight="1" x14ac:dyDescent="0.2">
      <c r="A100" s="374"/>
      <c r="B100" s="375"/>
      <c r="C100" s="375"/>
      <c r="D100" s="26"/>
      <c r="E100" s="267"/>
      <c r="F100" s="371"/>
      <c r="G100" s="97"/>
      <c r="H100" s="97"/>
      <c r="I100" s="97"/>
      <c r="J100" s="88"/>
      <c r="K100" s="92"/>
      <c r="L100" s="93"/>
      <c r="N100" s="41"/>
      <c r="O100" s="41"/>
      <c r="P100" s="31"/>
    </row>
    <row r="101" spans="1:16" s="58" customFormat="1" ht="15" customHeight="1" x14ac:dyDescent="0.2">
      <c r="A101" s="362" t="s">
        <v>64</v>
      </c>
      <c r="B101" s="363"/>
      <c r="C101" s="363"/>
      <c r="D101" s="363"/>
      <c r="E101" s="363"/>
      <c r="F101" s="363"/>
      <c r="G101" s="363"/>
      <c r="H101" s="363"/>
      <c r="I101" s="363"/>
      <c r="J101" s="364"/>
      <c r="K101" s="92"/>
      <c r="L101" s="87"/>
      <c r="N101" s="46"/>
      <c r="O101" s="46"/>
      <c r="P101" s="45"/>
    </row>
    <row r="102" spans="1:16" s="3" customFormat="1" ht="15" customHeight="1" x14ac:dyDescent="0.2">
      <c r="A102" s="80" t="s">
        <v>381</v>
      </c>
      <c r="B102" s="97"/>
      <c r="C102" s="97"/>
      <c r="D102" s="97"/>
      <c r="E102" s="264"/>
      <c r="F102" s="365"/>
      <c r="G102" s="98" t="s">
        <v>63</v>
      </c>
      <c r="H102" s="368"/>
      <c r="I102" s="368"/>
      <c r="J102" s="369"/>
      <c r="K102" s="92"/>
      <c r="L102" s="93"/>
      <c r="N102" s="41"/>
      <c r="O102" s="41"/>
      <c r="P102" s="31"/>
    </row>
    <row r="103" spans="1:16" s="3" customFormat="1" ht="15" customHeight="1" thickBot="1" x14ac:dyDescent="0.25">
      <c r="A103" s="99"/>
      <c r="B103" s="100"/>
      <c r="C103" s="100"/>
      <c r="D103" s="100"/>
      <c r="E103" s="366"/>
      <c r="F103" s="367"/>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8ou1MjZWJhTjo3wpuEDs56g6DTryZzTEB4L1mHyQSLtkR4XYjNM/LlTZMWWJrqiYkzsN4pFIvbc5pg0Hne8DgQ==" saltValue="DM+KwJHejIMG9oYnIk+CUg=="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50" priority="17">
      <formula>IF(K29="","",K29&lt;H29)</formula>
    </cfRule>
  </conditionalFormatting>
  <conditionalFormatting sqref="K31">
    <cfRule type="expression" dxfId="49" priority="16">
      <formula>IF(K31="","",K31&lt;H31)</formula>
    </cfRule>
  </conditionalFormatting>
  <conditionalFormatting sqref="K32">
    <cfRule type="expression" dxfId="48" priority="15">
      <formula>IF(K32="","",K32&lt;H32)</formula>
    </cfRule>
  </conditionalFormatting>
  <conditionalFormatting sqref="K39">
    <cfRule type="expression" dxfId="47" priority="14">
      <formula>IF(K39="","",K39&lt;F39)</formula>
    </cfRule>
  </conditionalFormatting>
  <conditionalFormatting sqref="K40">
    <cfRule type="expression" dxfId="46" priority="13">
      <formula>IF(K40="","",K40&lt;F40)</formula>
    </cfRule>
  </conditionalFormatting>
  <conditionalFormatting sqref="K41">
    <cfRule type="expression" dxfId="45" priority="12">
      <formula>IF(K41="","",K41&lt;F41)</formula>
    </cfRule>
  </conditionalFormatting>
  <conditionalFormatting sqref="K42">
    <cfRule type="expression" dxfId="44" priority="11">
      <formula>IF(K42="","",K42&lt;F42)</formula>
    </cfRule>
  </conditionalFormatting>
  <conditionalFormatting sqref="K43">
    <cfRule type="expression" dxfId="43" priority="10">
      <formula>IF(K43="","",K43&lt;F43)</formula>
    </cfRule>
  </conditionalFormatting>
  <conditionalFormatting sqref="K44">
    <cfRule type="expression" dxfId="42" priority="9">
      <formula>IF(K44="","",K44&lt;F44)</formula>
    </cfRule>
  </conditionalFormatting>
  <conditionalFormatting sqref="K45">
    <cfRule type="expression" dxfId="41" priority="8">
      <formula>IF(K45="","",K45&lt;F45)</formula>
    </cfRule>
  </conditionalFormatting>
  <conditionalFormatting sqref="K46">
    <cfRule type="expression" dxfId="40" priority="7">
      <formula>IF(K46="","",K46&lt;F46)</formula>
    </cfRule>
  </conditionalFormatting>
  <conditionalFormatting sqref="E39:E46">
    <cfRule type="expression" dxfId="39" priority="5">
      <formula>IF(E39="","",E39&lt;$H$18)</formula>
    </cfRule>
  </conditionalFormatting>
  <conditionalFormatting sqref="H22:J22">
    <cfRule type="expression" dxfId="38" priority="6">
      <formula>IF(H22="","",H19&lt;H22)</formula>
    </cfRule>
  </conditionalFormatting>
  <conditionalFormatting sqref="H29:H35 F39:F46">
    <cfRule type="expression" dxfId="37" priority="3">
      <formula>IF(E29="","",F29&lt;$H$18)</formula>
    </cfRule>
    <cfRule type="expression" dxfId="36" priority="4">
      <formula>IF(F29="","",F29&lt;E29)</formula>
    </cfRule>
  </conditionalFormatting>
  <conditionalFormatting sqref="G29:G35">
    <cfRule type="expression" dxfId="35" priority="2">
      <formula>IF(G29="","",G29&lt;$H$18)</formula>
    </cfRule>
  </conditionalFormatting>
  <conditionalFormatting sqref="K2">
    <cfRule type="expression" dxfId="34"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2530"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2531"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2532"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2533"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2534"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2535"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22536"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22537"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2538"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22539"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2540"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2541"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2542"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22543"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22544"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22545"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22546"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2547"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22548"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22549"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22550"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22551"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22552"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22553"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22554"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22555"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22556"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22557"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22558"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22559"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2560"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22561"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22562"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22563"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22564"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2565"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2566"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22567"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22568"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22570"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2571"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22572"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22573"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22574"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ED473-5EDF-4527-BF1E-EDF29454DC78}">
  <dimension ref="A1:S118"/>
  <sheetViews>
    <sheetView zoomScaleNormal="100" zoomScaleSheetLayoutView="100" zoomScalePageLayoutView="20" workbookViewId="0">
      <selection activeCell="L37" sqref="L37"/>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49" t="s">
        <v>510</v>
      </c>
      <c r="B1" s="250"/>
      <c r="C1" s="250"/>
      <c r="D1" s="250"/>
      <c r="E1" s="250"/>
      <c r="F1" s="250"/>
      <c r="G1" s="250"/>
      <c r="H1" s="250"/>
      <c r="I1" s="250"/>
      <c r="J1" s="251"/>
      <c r="K1" s="70" t="s">
        <v>393</v>
      </c>
      <c r="L1" s="59"/>
    </row>
    <row r="2" spans="1:12" ht="12.75" customHeight="1" x14ac:dyDescent="0.2">
      <c r="A2" s="252" t="s">
        <v>454</v>
      </c>
      <c r="B2" s="253"/>
      <c r="C2" s="253"/>
      <c r="D2" s="253"/>
      <c r="E2" s="253"/>
      <c r="F2" s="253"/>
      <c r="G2" s="253"/>
      <c r="H2" s="253"/>
      <c r="I2" s="253"/>
      <c r="J2" s="254"/>
      <c r="K2" s="163" t="s">
        <v>452</v>
      </c>
      <c r="L2" s="59"/>
    </row>
    <row r="3" spans="1:12" s="35" customFormat="1" ht="6" customHeight="1" x14ac:dyDescent="0.2">
      <c r="A3" s="255"/>
      <c r="B3" s="256"/>
      <c r="C3" s="256"/>
      <c r="D3" s="256"/>
      <c r="E3" s="256"/>
      <c r="F3" s="256"/>
      <c r="G3" s="256"/>
      <c r="H3" s="256"/>
      <c r="I3" s="256"/>
      <c r="J3" s="257"/>
      <c r="K3" s="43"/>
      <c r="L3" s="33"/>
    </row>
    <row r="4" spans="1:12" s="35" customFormat="1" ht="12.75" customHeight="1" x14ac:dyDescent="0.2">
      <c r="A4" s="255" t="s">
        <v>455</v>
      </c>
      <c r="B4" s="256"/>
      <c r="C4" s="256"/>
      <c r="D4" s="256"/>
      <c r="E4" s="256"/>
      <c r="F4" s="175"/>
      <c r="G4" s="175"/>
      <c r="H4" s="175"/>
      <c r="I4" s="175"/>
      <c r="J4" s="176"/>
      <c r="K4" s="239"/>
      <c r="L4" s="33"/>
    </row>
    <row r="5" spans="1:12" ht="12.75" customHeight="1" x14ac:dyDescent="0.2">
      <c r="A5" s="179" t="s">
        <v>401</v>
      </c>
      <c r="B5" s="258"/>
      <c r="C5" s="259"/>
      <c r="D5" s="259"/>
      <c r="E5" s="260"/>
      <c r="F5" s="185" t="s">
        <v>404</v>
      </c>
      <c r="G5" s="241"/>
      <c r="H5" s="241"/>
      <c r="I5" s="241"/>
      <c r="J5" s="242"/>
      <c r="K5" s="239"/>
      <c r="L5" s="59"/>
    </row>
    <row r="6" spans="1:12" ht="12.75" customHeight="1" x14ac:dyDescent="0.2">
      <c r="A6" s="173" t="s">
        <v>402</v>
      </c>
      <c r="B6" s="258"/>
      <c r="C6" s="259"/>
      <c r="D6" s="259"/>
      <c r="E6" s="260"/>
      <c r="F6" s="185" t="s">
        <v>497</v>
      </c>
      <c r="G6" s="261"/>
      <c r="H6" s="261"/>
      <c r="I6" s="261"/>
      <c r="J6" s="262"/>
      <c r="K6" s="239"/>
      <c r="L6" s="59"/>
    </row>
    <row r="7" spans="1:12" ht="12.75" customHeight="1" x14ac:dyDescent="0.2">
      <c r="A7" s="173" t="s">
        <v>403</v>
      </c>
      <c r="B7" s="240"/>
      <c r="C7" s="240"/>
      <c r="D7" s="240"/>
      <c r="E7" s="240"/>
      <c r="F7" s="185" t="s">
        <v>405</v>
      </c>
      <c r="G7" s="241"/>
      <c r="H7" s="241"/>
      <c r="I7" s="241"/>
      <c r="J7" s="242"/>
      <c r="K7" s="239"/>
      <c r="L7" s="59"/>
    </row>
    <row r="8" spans="1:12" ht="12.75" customHeight="1" x14ac:dyDescent="0.2">
      <c r="A8" s="149"/>
      <c r="B8" s="240"/>
      <c r="C8" s="240"/>
      <c r="D8" s="240"/>
      <c r="E8" s="240"/>
      <c r="F8" s="13"/>
      <c r="G8" s="13"/>
      <c r="H8" s="13"/>
      <c r="I8" s="13"/>
      <c r="J8" s="74"/>
      <c r="K8" s="239"/>
      <c r="L8" s="59"/>
    </row>
    <row r="9" spans="1:12" ht="12" customHeight="1" x14ac:dyDescent="0.2">
      <c r="A9" s="149"/>
      <c r="B9" s="240"/>
      <c r="C9" s="240"/>
      <c r="D9" s="240"/>
      <c r="E9" s="240"/>
      <c r="F9" s="13"/>
      <c r="G9" s="13"/>
      <c r="H9" s="13"/>
      <c r="I9" s="13"/>
      <c r="J9" s="74"/>
      <c r="K9" s="239"/>
      <c r="L9" s="59"/>
    </row>
    <row r="10" spans="1:12" s="35" customFormat="1" x14ac:dyDescent="0.2">
      <c r="A10" s="75" t="s">
        <v>456</v>
      </c>
      <c r="B10" s="13"/>
      <c r="C10" s="13"/>
      <c r="D10" s="13"/>
      <c r="E10" s="13"/>
      <c r="F10" s="13"/>
      <c r="G10" s="13"/>
      <c r="H10" s="13"/>
      <c r="I10" s="13"/>
      <c r="J10" s="74"/>
      <c r="K10" s="239"/>
      <c r="L10" s="33"/>
    </row>
    <row r="11" spans="1:12" s="35" customFormat="1" x14ac:dyDescent="0.2">
      <c r="A11" s="173" t="s">
        <v>457</v>
      </c>
      <c r="B11" s="263"/>
      <c r="C11" s="263"/>
      <c r="D11" s="263"/>
      <c r="E11" s="263"/>
      <c r="F11" s="185" t="s">
        <v>404</v>
      </c>
      <c r="G11" s="241"/>
      <c r="H11" s="241"/>
      <c r="I11" s="241"/>
      <c r="J11" s="242"/>
      <c r="K11" s="239"/>
      <c r="L11" s="33"/>
    </row>
    <row r="12" spans="1:12" s="35" customFormat="1" x14ac:dyDescent="0.2">
      <c r="A12" s="173" t="s">
        <v>458</v>
      </c>
      <c r="B12" s="264"/>
      <c r="C12" s="265"/>
      <c r="D12" s="265"/>
      <c r="E12" s="265"/>
      <c r="F12" s="265"/>
      <c r="G12" s="265"/>
      <c r="H12" s="265"/>
      <c r="I12" s="265"/>
      <c r="J12" s="266"/>
      <c r="K12" s="239"/>
      <c r="L12" s="33"/>
    </row>
    <row r="13" spans="1:12" s="35" customFormat="1" x14ac:dyDescent="0.2">
      <c r="A13" s="173"/>
      <c r="B13" s="267"/>
      <c r="C13" s="268"/>
      <c r="D13" s="268"/>
      <c r="E13" s="268"/>
      <c r="F13" s="268"/>
      <c r="G13" s="268"/>
      <c r="H13" s="268"/>
      <c r="I13" s="268"/>
      <c r="J13" s="269"/>
      <c r="K13" s="239"/>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243" t="s">
        <v>65</v>
      </c>
      <c r="B15" s="244"/>
      <c r="C15" s="244"/>
      <c r="D15" s="244"/>
      <c r="E15" s="244"/>
      <c r="F15" s="244"/>
      <c r="G15" s="244"/>
      <c r="H15" s="244"/>
      <c r="I15" s="244"/>
      <c r="J15" s="245"/>
      <c r="K15" s="20"/>
      <c r="L15" s="33"/>
    </row>
    <row r="16" spans="1:12" s="69" customFormat="1" ht="13.5" customHeight="1" x14ac:dyDescent="0.2">
      <c r="A16" s="353" t="s">
        <v>421</v>
      </c>
      <c r="B16" s="354"/>
      <c r="C16" s="354"/>
      <c r="D16" s="354"/>
      <c r="E16" s="354"/>
      <c r="F16" s="354"/>
      <c r="G16" s="354"/>
      <c r="H16" s="354"/>
      <c r="I16" s="354"/>
      <c r="J16" s="355"/>
      <c r="K16" s="85"/>
    </row>
    <row r="17" spans="1:13" ht="15" customHeight="1" x14ac:dyDescent="0.2">
      <c r="A17" s="246" t="s">
        <v>496</v>
      </c>
      <c r="B17" s="247"/>
      <c r="C17" s="247"/>
      <c r="D17" s="247"/>
      <c r="E17" s="240"/>
      <c r="F17" s="240"/>
      <c r="G17" s="240"/>
      <c r="H17" s="240"/>
      <c r="I17" s="240"/>
      <c r="J17" s="248"/>
      <c r="K17" s="44"/>
      <c r="L17" s="59"/>
    </row>
    <row r="18" spans="1:13" ht="15" customHeight="1" x14ac:dyDescent="0.2">
      <c r="A18" s="173" t="s">
        <v>406</v>
      </c>
      <c r="B18" s="240"/>
      <c r="C18" s="240"/>
      <c r="D18" s="240"/>
      <c r="E18" s="370"/>
      <c r="F18" s="150"/>
      <c r="G18" s="165" t="s">
        <v>459</v>
      </c>
      <c r="H18" s="279" t="s">
        <v>452</v>
      </c>
      <c r="I18" s="279"/>
      <c r="J18" s="280"/>
      <c r="K18" s="44"/>
      <c r="L18" s="59"/>
    </row>
    <row r="19" spans="1:13" ht="15" customHeight="1" x14ac:dyDescent="0.2">
      <c r="A19" s="173"/>
      <c r="B19" s="240"/>
      <c r="C19" s="240"/>
      <c r="D19" s="240"/>
      <c r="E19" s="240"/>
      <c r="F19" s="174"/>
      <c r="G19" s="14" t="s">
        <v>412</v>
      </c>
      <c r="H19" s="258"/>
      <c r="I19" s="259"/>
      <c r="J19" s="281"/>
      <c r="K19" s="44"/>
      <c r="L19" s="60"/>
      <c r="M19" s="11"/>
    </row>
    <row r="20" spans="1:13" ht="15" customHeight="1" x14ac:dyDescent="0.2">
      <c r="A20" s="173"/>
      <c r="B20" s="240"/>
      <c r="C20" s="240"/>
      <c r="D20" s="240"/>
      <c r="E20" s="240"/>
      <c r="F20" s="273" t="s">
        <v>407</v>
      </c>
      <c r="G20" s="274"/>
      <c r="H20" s="282"/>
      <c r="I20" s="283"/>
      <c r="J20" s="284"/>
      <c r="K20" s="44"/>
      <c r="L20" s="59"/>
    </row>
    <row r="21" spans="1:13" ht="15" customHeight="1" x14ac:dyDescent="0.2">
      <c r="A21" s="149" t="s">
        <v>467</v>
      </c>
      <c r="B21" s="258"/>
      <c r="C21" s="259"/>
      <c r="D21" s="259"/>
      <c r="E21" s="260"/>
      <c r="F21" s="273" t="s">
        <v>408</v>
      </c>
      <c r="G21" s="274"/>
      <c r="H21" s="285"/>
      <c r="I21" s="286"/>
      <c r="J21" s="287"/>
      <c r="K21" s="44"/>
    </row>
    <row r="22" spans="1:13" ht="15" customHeight="1" x14ac:dyDescent="0.2">
      <c r="A22" s="149" t="s">
        <v>410</v>
      </c>
      <c r="B22" s="270" t="s">
        <v>500</v>
      </c>
      <c r="C22" s="271"/>
      <c r="D22" s="271"/>
      <c r="E22" s="272"/>
      <c r="F22" s="273" t="s">
        <v>409</v>
      </c>
      <c r="G22" s="274"/>
      <c r="H22" s="240"/>
      <c r="I22" s="240"/>
      <c r="J22" s="248"/>
      <c r="K22" s="44"/>
      <c r="L22" s="61" t="str">
        <f>IF(H22="","",IF(H22&gt;H19,"FOUT: Aantal dieren naar slachthuis &gt; opgezette dieren",""))</f>
        <v/>
      </c>
    </row>
    <row r="23" spans="1:13" ht="15" customHeight="1" x14ac:dyDescent="0.2">
      <c r="A23" s="149" t="s">
        <v>465</v>
      </c>
      <c r="B23" s="277"/>
      <c r="C23" s="277"/>
      <c r="D23" s="277"/>
      <c r="E23" s="277"/>
      <c r="F23" s="247" t="s">
        <v>376</v>
      </c>
      <c r="G23" s="247"/>
      <c r="H23" s="40"/>
      <c r="I23" s="151"/>
      <c r="J23" s="152"/>
      <c r="K23" s="44"/>
      <c r="L23" s="59"/>
    </row>
    <row r="24" spans="1:13" ht="10.5" customHeight="1" x14ac:dyDescent="0.2">
      <c r="A24" s="153"/>
      <c r="B24" s="154"/>
      <c r="C24" s="151"/>
      <c r="D24" s="151"/>
      <c r="E24" s="151"/>
      <c r="F24" s="5"/>
      <c r="G24" s="5"/>
      <c r="H24" s="23"/>
      <c r="I24" s="23"/>
      <c r="J24" s="155"/>
      <c r="K24" s="44"/>
      <c r="L24" s="59"/>
    </row>
    <row r="25" spans="1:13" s="35" customFormat="1" ht="15" customHeight="1" x14ac:dyDescent="0.2">
      <c r="A25" s="166" t="s">
        <v>499</v>
      </c>
      <c r="B25" s="13"/>
      <c r="C25" s="13"/>
      <c r="D25" s="13"/>
      <c r="E25" s="13"/>
      <c r="F25" s="13"/>
      <c r="G25" s="13"/>
      <c r="H25" s="13"/>
      <c r="I25" s="13"/>
      <c r="J25" s="88"/>
      <c r="K25" s="44"/>
      <c r="L25" s="33"/>
    </row>
    <row r="26" spans="1:13" ht="15" customHeight="1" x14ac:dyDescent="0.2">
      <c r="A26" s="275" t="s">
        <v>30</v>
      </c>
      <c r="B26" s="276"/>
      <c r="C26" s="276"/>
      <c r="D26" s="276"/>
      <c r="E26" s="277"/>
      <c r="F26" s="277"/>
      <c r="G26" s="277"/>
      <c r="H26" s="277"/>
      <c r="I26" s="277"/>
      <c r="J26" s="278"/>
      <c r="K26" s="44"/>
      <c r="L26" s="59"/>
    </row>
    <row r="27" spans="1:13" ht="23.25" customHeight="1" x14ac:dyDescent="0.2">
      <c r="A27" s="301" t="s">
        <v>29</v>
      </c>
      <c r="B27" s="302"/>
      <c r="C27" s="302"/>
      <c r="D27" s="302"/>
      <c r="E27" s="277"/>
      <c r="F27" s="277"/>
      <c r="G27" s="277"/>
      <c r="H27" s="277"/>
      <c r="I27" s="277"/>
      <c r="J27" s="278"/>
      <c r="K27" s="44"/>
      <c r="L27" s="59"/>
    </row>
    <row r="28" spans="1:13" s="35" customFormat="1" ht="25.5" customHeight="1" x14ac:dyDescent="0.2">
      <c r="A28" s="303" t="s">
        <v>468</v>
      </c>
      <c r="B28" s="304"/>
      <c r="C28" s="304"/>
      <c r="D28" s="304"/>
      <c r="E28" s="305"/>
      <c r="F28" s="306"/>
      <c r="G28" s="15" t="s">
        <v>399</v>
      </c>
      <c r="H28" s="15" t="s">
        <v>400</v>
      </c>
      <c r="I28" s="307" t="s">
        <v>389</v>
      </c>
      <c r="J28" s="308"/>
      <c r="K28" s="71" t="s">
        <v>394</v>
      </c>
      <c r="L28" s="33"/>
    </row>
    <row r="29" spans="1:13" ht="15" customHeight="1" x14ac:dyDescent="0.2">
      <c r="A29" s="76">
        <v>1</v>
      </c>
      <c r="B29" s="38"/>
      <c r="C29" s="38"/>
      <c r="D29" s="38"/>
      <c r="E29" s="38"/>
      <c r="F29" s="39"/>
      <c r="G29" s="164" t="s">
        <v>452</v>
      </c>
      <c r="H29" s="164" t="s">
        <v>452</v>
      </c>
      <c r="I29" s="309" t="e">
        <f>IF(VLOOKUP($A$29,ToevoegmiddelW,2)=99,"",VLOOKUP($A$29,ToevoegmiddelW,2))</f>
        <v>#N/A</v>
      </c>
      <c r="J29" s="310"/>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4" t="s">
        <v>452</v>
      </c>
      <c r="H30" s="164" t="s">
        <v>452</v>
      </c>
      <c r="I30" s="288" t="e">
        <f>IF(VLOOKUP($A$30,ToevoegmiddelW,2)=99,"",VLOOKUP($A$30,ToevoegmiddelW,2))</f>
        <v>#N/A</v>
      </c>
      <c r="J30" s="289"/>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4" t="s">
        <v>452</v>
      </c>
      <c r="H31" s="164" t="s">
        <v>452</v>
      </c>
      <c r="I31" s="288" t="e">
        <f>IF(VLOOKUP($A$31,ToevoegmiddelW,2)=99,"",VLOOKUP($A$31,ToevoegmiddelW,2))</f>
        <v>#N/A</v>
      </c>
      <c r="J31" s="289"/>
      <c r="K31" s="72" t="e">
        <f>slachtdatum-I31-1</f>
        <v>#VALUE!</v>
      </c>
      <c r="L31" s="62" t="str">
        <f t="shared" si="0"/>
        <v/>
      </c>
    </row>
    <row r="32" spans="1:13" ht="15" customHeight="1" x14ac:dyDescent="0.2">
      <c r="A32" s="76">
        <v>1</v>
      </c>
      <c r="B32" s="38"/>
      <c r="C32" s="38"/>
      <c r="D32" s="38"/>
      <c r="E32" s="38"/>
      <c r="F32" s="39"/>
      <c r="G32" s="164" t="s">
        <v>452</v>
      </c>
      <c r="H32" s="164" t="s">
        <v>452</v>
      </c>
      <c r="I32" s="288" t="e">
        <f>IF(VLOOKUP($A$32,ToevoegmiddelW,2)=99,"",VLOOKUP($A$32,ToevoegmiddelW,2))</f>
        <v>#N/A</v>
      </c>
      <c r="J32" s="289"/>
      <c r="K32" s="72" t="e">
        <f>slachtdatum-I32-1</f>
        <v>#VALUE!</v>
      </c>
      <c r="L32" s="62" t="str">
        <f t="shared" si="0"/>
        <v/>
      </c>
    </row>
    <row r="33" spans="1:19" ht="15" customHeight="1" x14ac:dyDescent="0.2">
      <c r="A33" s="311"/>
      <c r="B33" s="312"/>
      <c r="C33" s="312"/>
      <c r="D33" s="312"/>
      <c r="E33" s="312"/>
      <c r="F33" s="312"/>
      <c r="G33" s="32"/>
      <c r="H33" s="32"/>
      <c r="I33" s="288"/>
      <c r="J33" s="289"/>
      <c r="K33" s="72"/>
      <c r="L33" s="62"/>
    </row>
    <row r="34" spans="1:19" ht="15" customHeight="1" x14ac:dyDescent="0.2">
      <c r="A34" s="311"/>
      <c r="B34" s="312"/>
      <c r="C34" s="312"/>
      <c r="D34" s="312"/>
      <c r="E34" s="312"/>
      <c r="F34" s="312"/>
      <c r="G34" s="32"/>
      <c r="H34" s="32"/>
      <c r="I34" s="288"/>
      <c r="J34" s="289"/>
      <c r="K34" s="72"/>
      <c r="L34" s="62"/>
    </row>
    <row r="35" spans="1:19" ht="15" customHeight="1" x14ac:dyDescent="0.2">
      <c r="A35" s="311"/>
      <c r="B35" s="312"/>
      <c r="C35" s="312"/>
      <c r="D35" s="312"/>
      <c r="E35" s="312"/>
      <c r="F35" s="312"/>
      <c r="G35" s="32"/>
      <c r="H35" s="32"/>
      <c r="I35" s="288"/>
      <c r="J35" s="289"/>
      <c r="K35" s="72"/>
      <c r="L35" s="62"/>
    </row>
    <row r="36" spans="1:19" s="35" customFormat="1" ht="15" customHeight="1" x14ac:dyDescent="0.2">
      <c r="A36" s="290" t="s">
        <v>498</v>
      </c>
      <c r="B36" s="291"/>
      <c r="C36" s="291"/>
      <c r="D36" s="291"/>
      <c r="E36" s="291"/>
      <c r="F36" s="291"/>
      <c r="G36" s="291"/>
      <c r="H36" s="291"/>
      <c r="I36" s="291"/>
      <c r="J36" s="292"/>
      <c r="K36" s="44"/>
      <c r="L36" s="36"/>
      <c r="R36" s="49"/>
    </row>
    <row r="37" spans="1:19" ht="12.75" customHeight="1" x14ac:dyDescent="0.2">
      <c r="A37" s="293" t="s">
        <v>466</v>
      </c>
      <c r="B37" s="294"/>
      <c r="C37" s="294"/>
      <c r="D37" s="294"/>
      <c r="E37" s="294"/>
      <c r="F37" s="294"/>
      <c r="G37" s="294"/>
      <c r="H37" s="295" t="s">
        <v>2</v>
      </c>
      <c r="I37" s="295"/>
      <c r="J37" s="296" t="s">
        <v>501</v>
      </c>
      <c r="K37" s="351" t="s">
        <v>394</v>
      </c>
      <c r="L37" s="62"/>
    </row>
    <row r="38" spans="1:19" ht="21" customHeight="1" x14ac:dyDescent="0.2">
      <c r="A38" s="298" t="s">
        <v>5</v>
      </c>
      <c r="B38" s="299"/>
      <c r="C38" s="299"/>
      <c r="D38" s="300"/>
      <c r="E38" s="16" t="s">
        <v>399</v>
      </c>
      <c r="F38" s="15" t="s">
        <v>400</v>
      </c>
      <c r="G38" s="181" t="s">
        <v>389</v>
      </c>
      <c r="H38" s="295"/>
      <c r="I38" s="295"/>
      <c r="J38" s="297"/>
      <c r="K38" s="352"/>
      <c r="L38" s="63"/>
      <c r="M38" s="8"/>
      <c r="N38" s="8"/>
      <c r="O38" s="8"/>
      <c r="P38" s="8"/>
      <c r="Q38" s="8"/>
      <c r="R38" s="9"/>
      <c r="S38" s="8"/>
    </row>
    <row r="39" spans="1:19" ht="15" customHeight="1" x14ac:dyDescent="0.2">
      <c r="A39" s="311">
        <v>1</v>
      </c>
      <c r="B39" s="312"/>
      <c r="C39" s="312"/>
      <c r="D39" s="313"/>
      <c r="E39" s="164" t="s">
        <v>452</v>
      </c>
      <c r="F39" s="164" t="s">
        <v>452</v>
      </c>
      <c r="G39" s="178" t="e">
        <f>IF(VLOOKUP(A39,geneesmiddelenW,2)=99,"",VLOOKUP(A39,geneesmiddelenW,2))</f>
        <v>#N/A</v>
      </c>
      <c r="H39" s="240"/>
      <c r="I39" s="240"/>
      <c r="J39" s="182"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11">
        <v>1</v>
      </c>
      <c r="B40" s="312"/>
      <c r="C40" s="312"/>
      <c r="D40" s="313"/>
      <c r="E40" s="164" t="s">
        <v>452</v>
      </c>
      <c r="F40" s="164" t="s">
        <v>452</v>
      </c>
      <c r="G40" s="178" t="e">
        <f>IF(VLOOKUP(A40,geneesmiddelenW,2)=99,"",VLOOKUP(A40,geneesmiddelenW,2))</f>
        <v>#N/A</v>
      </c>
      <c r="H40" s="240"/>
      <c r="I40" s="240"/>
      <c r="J40" s="182"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11">
        <v>1</v>
      </c>
      <c r="B41" s="312"/>
      <c r="C41" s="312"/>
      <c r="D41" s="313"/>
      <c r="E41" s="164" t="s">
        <v>452</v>
      </c>
      <c r="F41" s="164" t="s">
        <v>452</v>
      </c>
      <c r="G41" s="178" t="e">
        <f>IF(VLOOKUP(A41,geneesmiddelenW,2)=99,"",VLOOKUP(A41,geneesmiddelenW,2))</f>
        <v>#N/A</v>
      </c>
      <c r="H41" s="240"/>
      <c r="I41" s="240"/>
      <c r="J41" s="182"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11">
        <v>1</v>
      </c>
      <c r="B42" s="312"/>
      <c r="C42" s="312"/>
      <c r="D42" s="313"/>
      <c r="E42" s="164" t="s">
        <v>452</v>
      </c>
      <c r="F42" s="164" t="s">
        <v>452</v>
      </c>
      <c r="G42" s="178" t="e">
        <f>IF(VLOOKUP(A42,geneesmiddelenW,2)=99,"",VLOOKUP(A42,geneesmiddelenW,2))</f>
        <v>#N/A</v>
      </c>
      <c r="H42" s="240"/>
      <c r="I42" s="240"/>
      <c r="J42" s="182" t="e">
        <f t="shared" si="1"/>
        <v>#VALUE!</v>
      </c>
      <c r="K42" s="72" t="e">
        <f>slachtdatum-G42-1</f>
        <v>#VALUE!</v>
      </c>
      <c r="L42" s="62" t="str">
        <f>IF(E42="","",IF(AND(F42="",E42&lt;$H$18),"FOUT: Begindatum valt vóór opzetdatum",IF(AND(F42&lt;E42,E42&lt;$H$18),"FOUT: Begindatum valt vóór opzetdatum EN Einddatum valt vóór Begindatum",IF(AND(F42&lt;=E42,E42&lt;$H$18),"FOUT: Begindatum valt vóór opzetdatum EN Einddatum valt vóór Opzetdatum",IF(AND(F42="",E42&lt;$H$18),"FOUT: Begindatum valt vóór opzetdatum",IF(AND(F42&gt;E42,E42&lt;$H$18),"FOUT: Begindatum valt vóór opzetdatum",IF(AND(F42=E42,E42&lt;$H$18),"FOUT: Begindatum valt voor opzetdatum",IF(F42&lt;E42,"FOUT: Einddatum valt vóór Begindatum",""))))))))</f>
        <v/>
      </c>
      <c r="M42" s="8"/>
      <c r="N42" s="8"/>
      <c r="O42" s="8"/>
      <c r="P42" s="8"/>
      <c r="Q42" s="8"/>
      <c r="R42" s="9"/>
      <c r="S42" s="8"/>
    </row>
    <row r="43" spans="1:19" ht="15" customHeight="1" x14ac:dyDescent="0.2">
      <c r="A43" s="311">
        <v>1</v>
      </c>
      <c r="B43" s="312"/>
      <c r="C43" s="312"/>
      <c r="D43" s="313"/>
      <c r="E43" s="164" t="s">
        <v>452</v>
      </c>
      <c r="F43" s="164" t="s">
        <v>452</v>
      </c>
      <c r="G43" s="178" t="e">
        <f>IF(VLOOKUP(A43,geneesmiddelenW,2)=99,"",VLOOKUP(A43,geneesmiddelenW,2))</f>
        <v>#N/A</v>
      </c>
      <c r="H43" s="240"/>
      <c r="I43" s="240"/>
      <c r="J43" s="182" t="e">
        <f t="shared" si="1"/>
        <v>#VALUE!</v>
      </c>
      <c r="K43" s="72" t="e">
        <f xml:space="preserve"> slachtdatum-G43-1</f>
        <v>#VALUE!</v>
      </c>
      <c r="L43" s="62" t="str">
        <f t="shared" si="3"/>
        <v/>
      </c>
      <c r="M43" s="8"/>
      <c r="N43" s="8"/>
      <c r="O43" s="8"/>
      <c r="P43" s="8"/>
      <c r="Q43" s="8"/>
      <c r="R43" s="9"/>
      <c r="S43" s="8"/>
    </row>
    <row r="44" spans="1:19" ht="15" customHeight="1" x14ac:dyDescent="0.2">
      <c r="A44" s="311"/>
      <c r="B44" s="312"/>
      <c r="C44" s="312"/>
      <c r="D44" s="313"/>
      <c r="E44" s="32"/>
      <c r="F44" s="32"/>
      <c r="G44" s="21"/>
      <c r="H44" s="240"/>
      <c r="I44" s="240"/>
      <c r="J44" s="77" t="str">
        <f t="shared" si="1"/>
        <v/>
      </c>
      <c r="K44" s="72"/>
      <c r="L44" s="62"/>
      <c r="M44" s="8"/>
      <c r="N44" s="8"/>
      <c r="O44" s="8"/>
      <c r="P44" s="8"/>
      <c r="Q44" s="8"/>
      <c r="R44" s="9"/>
      <c r="S44" s="8"/>
    </row>
    <row r="45" spans="1:19" ht="15" customHeight="1" x14ac:dyDescent="0.2">
      <c r="A45" s="311"/>
      <c r="B45" s="312"/>
      <c r="C45" s="312"/>
      <c r="D45" s="313"/>
      <c r="E45" s="32"/>
      <c r="F45" s="32"/>
      <c r="G45" s="21"/>
      <c r="H45" s="258"/>
      <c r="I45" s="260"/>
      <c r="J45" s="77" t="str">
        <f t="shared" si="1"/>
        <v/>
      </c>
      <c r="K45" s="72"/>
      <c r="L45" s="62"/>
      <c r="M45" s="8"/>
      <c r="N45" s="8"/>
      <c r="O45" s="8"/>
      <c r="P45" s="8"/>
      <c r="Q45" s="8"/>
      <c r="R45" s="9"/>
      <c r="S45" s="8"/>
    </row>
    <row r="46" spans="1:19" ht="15" customHeight="1" x14ac:dyDescent="0.2">
      <c r="A46" s="311"/>
      <c r="B46" s="312"/>
      <c r="C46" s="312"/>
      <c r="D46" s="313"/>
      <c r="E46" s="32"/>
      <c r="F46" s="32"/>
      <c r="G46" s="21"/>
      <c r="H46" s="258"/>
      <c r="I46" s="260"/>
      <c r="J46" s="77" t="str">
        <f t="shared" si="1"/>
        <v/>
      </c>
      <c r="K46" s="72"/>
      <c r="L46" s="62"/>
      <c r="M46" s="8"/>
      <c r="N46" s="8"/>
      <c r="O46" s="8"/>
      <c r="P46" s="8"/>
      <c r="Q46" s="8"/>
      <c r="R46" s="9"/>
      <c r="S46" s="8"/>
    </row>
    <row r="47" spans="1:19" ht="15" customHeight="1" x14ac:dyDescent="0.2">
      <c r="A47" s="319" t="s">
        <v>31</v>
      </c>
      <c r="B47" s="320"/>
      <c r="C47" s="320"/>
      <c r="D47" s="320"/>
      <c r="E47" s="320"/>
      <c r="F47" s="320"/>
      <c r="G47" s="320"/>
      <c r="H47" s="320"/>
      <c r="I47" s="320"/>
      <c r="J47" s="321"/>
      <c r="K47" s="52"/>
      <c r="L47" s="65"/>
      <c r="M47" s="8"/>
      <c r="N47" s="8"/>
      <c r="O47" s="8"/>
      <c r="P47" s="9"/>
      <c r="Q47" s="8"/>
    </row>
    <row r="48" spans="1:19" ht="15" customHeight="1" x14ac:dyDescent="0.2">
      <c r="A48" s="187" t="s">
        <v>6</v>
      </c>
      <c r="B48" s="188"/>
      <c r="C48" s="188"/>
      <c r="D48" s="188"/>
      <c r="E48" s="188"/>
      <c r="F48" s="188"/>
      <c r="G48" s="189"/>
      <c r="H48" s="322" t="s">
        <v>501</v>
      </c>
      <c r="I48" s="323"/>
      <c r="J48" s="324"/>
      <c r="K48" s="52"/>
      <c r="L48" s="65"/>
      <c r="M48" s="8"/>
      <c r="N48" s="8"/>
      <c r="O48" s="8"/>
      <c r="P48" s="9"/>
      <c r="Q48" s="8"/>
    </row>
    <row r="49" spans="1:17" ht="15" customHeight="1" x14ac:dyDescent="0.2">
      <c r="A49" s="183">
        <v>1</v>
      </c>
      <c r="B49" s="184"/>
      <c r="C49" s="184"/>
      <c r="D49" s="184"/>
      <c r="E49" s="184"/>
      <c r="F49" s="184"/>
      <c r="G49" s="184"/>
      <c r="H49" s="314"/>
      <c r="I49" s="314"/>
      <c r="J49" s="315"/>
      <c r="K49" s="52"/>
      <c r="L49" s="65"/>
      <c r="M49" s="10"/>
      <c r="N49" s="8"/>
      <c r="O49" s="8"/>
      <c r="P49" s="9"/>
      <c r="Q49" s="8"/>
    </row>
    <row r="50" spans="1:17" ht="15" customHeight="1" x14ac:dyDescent="0.2">
      <c r="A50" s="183">
        <v>1</v>
      </c>
      <c r="B50" s="184"/>
      <c r="C50" s="184"/>
      <c r="D50" s="184"/>
      <c r="E50" s="184"/>
      <c r="F50" s="184"/>
      <c r="G50" s="184"/>
      <c r="H50" s="314"/>
      <c r="I50" s="314"/>
      <c r="J50" s="315"/>
      <c r="K50" s="52"/>
      <c r="L50" s="65"/>
      <c r="M50" s="4"/>
      <c r="N50" s="8"/>
      <c r="O50" s="8"/>
      <c r="P50" s="9"/>
      <c r="Q50" s="8"/>
    </row>
    <row r="51" spans="1:17" ht="15" customHeight="1" x14ac:dyDescent="0.2">
      <c r="A51" s="183">
        <v>1</v>
      </c>
      <c r="B51" s="184"/>
      <c r="C51" s="184"/>
      <c r="D51" s="184"/>
      <c r="E51" s="184"/>
      <c r="F51" s="184"/>
      <c r="G51" s="184"/>
      <c r="H51" s="314"/>
      <c r="I51" s="314"/>
      <c r="J51" s="315"/>
      <c r="K51" s="52"/>
      <c r="L51" s="65"/>
      <c r="M51" s="4"/>
      <c r="N51" s="8"/>
      <c r="O51" s="8"/>
      <c r="P51" s="9"/>
      <c r="Q51" s="8"/>
    </row>
    <row r="52" spans="1:17" ht="15" customHeight="1" x14ac:dyDescent="0.2">
      <c r="A52" s="78">
        <v>1</v>
      </c>
      <c r="B52" s="19"/>
      <c r="C52" s="19"/>
      <c r="D52" s="19"/>
      <c r="E52" s="19"/>
      <c r="F52" s="19"/>
      <c r="G52" s="19"/>
      <c r="H52" s="314"/>
      <c r="I52" s="314"/>
      <c r="J52" s="315"/>
      <c r="K52" s="52"/>
      <c r="L52" s="65"/>
      <c r="M52" s="4"/>
      <c r="N52" s="8"/>
      <c r="O52" s="8"/>
      <c r="P52" s="9"/>
      <c r="Q52" s="8"/>
    </row>
    <row r="53" spans="1:17" ht="15" customHeight="1" x14ac:dyDescent="0.2">
      <c r="A53" s="183">
        <v>1</v>
      </c>
      <c r="B53" s="184"/>
      <c r="C53" s="184"/>
      <c r="D53" s="184"/>
      <c r="E53" s="184"/>
      <c r="F53" s="184"/>
      <c r="G53" s="184"/>
      <c r="H53" s="314"/>
      <c r="I53" s="314"/>
      <c r="J53" s="315"/>
      <c r="K53" s="52"/>
      <c r="L53" s="65"/>
      <c r="M53" s="8"/>
      <c r="N53" s="8"/>
      <c r="O53" s="8"/>
      <c r="P53" s="9"/>
      <c r="Q53" s="8"/>
    </row>
    <row r="54" spans="1:17" ht="15" customHeight="1" x14ac:dyDescent="0.2">
      <c r="A54" s="325"/>
      <c r="B54" s="326"/>
      <c r="C54" s="326"/>
      <c r="D54" s="326"/>
      <c r="E54" s="326"/>
      <c r="F54" s="326"/>
      <c r="G54" s="326"/>
      <c r="H54" s="240"/>
      <c r="I54" s="240"/>
      <c r="J54" s="248"/>
      <c r="K54" s="52"/>
      <c r="L54" s="65"/>
      <c r="M54" s="8"/>
      <c r="N54" s="8"/>
      <c r="O54" s="8"/>
      <c r="P54" s="9"/>
      <c r="Q54" s="8"/>
    </row>
    <row r="55" spans="1:17" ht="15" customHeight="1" x14ac:dyDescent="0.2">
      <c r="A55" s="325"/>
      <c r="B55" s="326"/>
      <c r="C55" s="326"/>
      <c r="D55" s="326"/>
      <c r="E55" s="326"/>
      <c r="F55" s="326"/>
      <c r="G55" s="326"/>
      <c r="H55" s="240"/>
      <c r="I55" s="240"/>
      <c r="J55" s="248"/>
      <c r="K55" s="52"/>
      <c r="L55" s="65"/>
      <c r="M55" s="8"/>
      <c r="N55" s="8"/>
      <c r="O55" s="8"/>
      <c r="P55" s="9"/>
      <c r="Q55" s="8"/>
    </row>
    <row r="56" spans="1:17" ht="15" customHeight="1" x14ac:dyDescent="0.2">
      <c r="A56" s="325"/>
      <c r="B56" s="326"/>
      <c r="C56" s="326"/>
      <c r="D56" s="326"/>
      <c r="E56" s="326"/>
      <c r="F56" s="326"/>
      <c r="G56" s="326"/>
      <c r="H56" s="240"/>
      <c r="I56" s="240"/>
      <c r="J56" s="248"/>
      <c r="K56" s="52"/>
      <c r="L56" s="65"/>
      <c r="M56" s="8"/>
      <c r="N56" s="8"/>
      <c r="O56" s="8"/>
      <c r="P56" s="9"/>
      <c r="Q56" s="8"/>
    </row>
    <row r="57" spans="1:17" ht="15" customHeight="1" x14ac:dyDescent="0.2">
      <c r="A57" s="316" t="s">
        <v>319</v>
      </c>
      <c r="B57" s="317"/>
      <c r="C57" s="317"/>
      <c r="D57" s="317"/>
      <c r="E57" s="317"/>
      <c r="F57" s="317"/>
      <c r="G57" s="317"/>
      <c r="H57" s="317"/>
      <c r="I57" s="317"/>
      <c r="J57" s="318"/>
      <c r="K57" s="52"/>
      <c r="L57" s="65"/>
      <c r="M57" s="4"/>
      <c r="N57" s="8"/>
      <c r="O57" s="8"/>
      <c r="P57" s="9"/>
      <c r="Q57" s="8"/>
    </row>
    <row r="58" spans="1:17" ht="15" customHeight="1" x14ac:dyDescent="0.2">
      <c r="A58" s="339" t="s">
        <v>377</v>
      </c>
      <c r="B58" s="340"/>
      <c r="C58" s="340"/>
      <c r="D58" s="340"/>
      <c r="E58" s="341"/>
      <c r="F58" s="307" t="s">
        <v>1</v>
      </c>
      <c r="G58" s="307"/>
      <c r="H58" s="307"/>
      <c r="I58" s="307"/>
      <c r="J58" s="308"/>
      <c r="K58" s="44"/>
      <c r="L58" s="66"/>
      <c r="M58" s="12"/>
      <c r="N58" s="8"/>
      <c r="O58" s="8"/>
      <c r="P58" s="9"/>
      <c r="Q58" s="8"/>
    </row>
    <row r="59" spans="1:17" ht="15" customHeight="1" x14ac:dyDescent="0.2">
      <c r="A59" s="177" t="s">
        <v>378</v>
      </c>
      <c r="B59" s="42"/>
      <c r="C59" s="24"/>
      <c r="D59" s="24"/>
      <c r="E59" s="23"/>
      <c r="F59" s="264"/>
      <c r="G59" s="265"/>
      <c r="H59" s="265"/>
      <c r="I59" s="265"/>
      <c r="J59" s="266"/>
      <c r="K59" s="44"/>
      <c r="L59" s="60"/>
      <c r="M59" s="2"/>
      <c r="N59" s="8"/>
      <c r="O59" s="8"/>
      <c r="P59" s="9"/>
      <c r="Q59" s="8"/>
    </row>
    <row r="60" spans="1:17" ht="15" customHeight="1" x14ac:dyDescent="0.2">
      <c r="A60" s="327" t="s">
        <v>413</v>
      </c>
      <c r="B60" s="274"/>
      <c r="C60" s="329"/>
      <c r="D60" s="330"/>
      <c r="E60" s="331"/>
      <c r="F60" s="342"/>
      <c r="G60" s="343"/>
      <c r="H60" s="343"/>
      <c r="I60" s="343"/>
      <c r="J60" s="344"/>
      <c r="K60" s="44"/>
      <c r="L60" s="60"/>
      <c r="M60" s="2"/>
      <c r="N60" s="8"/>
      <c r="O60" s="8"/>
      <c r="P60" s="8"/>
      <c r="Q60" s="8"/>
    </row>
    <row r="61" spans="1:17" ht="26.25" customHeight="1" x14ac:dyDescent="0.2">
      <c r="A61" s="180" t="s">
        <v>460</v>
      </c>
      <c r="B61" s="277"/>
      <c r="C61" s="277"/>
      <c r="D61" s="277"/>
      <c r="E61" s="277"/>
      <c r="F61" s="267"/>
      <c r="G61" s="268"/>
      <c r="H61" s="268"/>
      <c r="I61" s="268"/>
      <c r="J61" s="269"/>
      <c r="K61" s="44"/>
      <c r="L61" s="60"/>
      <c r="M61" s="2"/>
      <c r="N61" s="8"/>
      <c r="O61" s="8"/>
      <c r="P61" s="8"/>
      <c r="Q61" s="8"/>
    </row>
    <row r="62" spans="1:17" ht="15" customHeight="1" x14ac:dyDescent="0.2">
      <c r="A62" s="128" t="s">
        <v>392</v>
      </c>
      <c r="B62" s="125"/>
      <c r="C62" s="126"/>
      <c r="D62" s="126"/>
      <c r="E62" s="127"/>
      <c r="F62" s="356"/>
      <c r="G62" s="357"/>
      <c r="H62" s="357"/>
      <c r="I62" s="357"/>
      <c r="J62" s="358"/>
      <c r="K62" s="44"/>
      <c r="L62" s="60"/>
      <c r="M62" s="2"/>
      <c r="N62" s="8"/>
      <c r="O62" s="8"/>
      <c r="P62" s="9"/>
      <c r="Q62" s="8"/>
    </row>
    <row r="63" spans="1:17" ht="15" customHeight="1" x14ac:dyDescent="0.2">
      <c r="A63" s="327" t="s">
        <v>413</v>
      </c>
      <c r="B63" s="328"/>
      <c r="C63" s="329"/>
      <c r="D63" s="330"/>
      <c r="E63" s="331"/>
      <c r="F63" s="359"/>
      <c r="G63" s="360"/>
      <c r="H63" s="360"/>
      <c r="I63" s="360"/>
      <c r="J63" s="361"/>
      <c r="K63" s="44"/>
      <c r="L63" s="60"/>
      <c r="M63" s="2"/>
      <c r="N63" s="8"/>
      <c r="O63" s="8"/>
      <c r="P63" s="9"/>
      <c r="Q63" s="8"/>
    </row>
    <row r="64" spans="1:17" s="35" customFormat="1" ht="15" customHeight="1" x14ac:dyDescent="0.2">
      <c r="A64" s="252" t="s">
        <v>461</v>
      </c>
      <c r="B64" s="253"/>
      <c r="C64" s="253"/>
      <c r="D64" s="253"/>
      <c r="E64" s="253"/>
      <c r="F64" s="253"/>
      <c r="G64" s="253"/>
      <c r="H64" s="253"/>
      <c r="I64" s="253"/>
      <c r="J64" s="254"/>
      <c r="K64" s="44"/>
      <c r="L64" s="34"/>
      <c r="M64" s="48"/>
      <c r="N64" s="50"/>
      <c r="O64" s="50"/>
      <c r="P64" s="51"/>
      <c r="Q64" s="50"/>
    </row>
    <row r="65" spans="1:17" s="35" customFormat="1" ht="15" customHeight="1" x14ac:dyDescent="0.2">
      <c r="A65" s="80" t="s">
        <v>462</v>
      </c>
      <c r="B65" s="53"/>
      <c r="C65" s="53"/>
      <c r="D65" s="53"/>
      <c r="E65" s="53"/>
      <c r="F65" s="53"/>
      <c r="G65" s="53"/>
      <c r="H65" s="53"/>
      <c r="I65" s="53"/>
      <c r="J65" s="81"/>
      <c r="K65" s="44"/>
      <c r="L65" s="34"/>
      <c r="M65" s="48"/>
      <c r="N65" s="50"/>
      <c r="O65" s="50"/>
      <c r="P65" s="51"/>
      <c r="Q65" s="50"/>
    </row>
    <row r="66" spans="1:17" ht="15" customHeight="1" x14ac:dyDescent="0.2">
      <c r="A66" s="156"/>
      <c r="B66" s="157"/>
      <c r="C66" s="157"/>
      <c r="D66" s="157"/>
      <c r="E66" s="157"/>
      <c r="F66" s="157"/>
      <c r="G66" s="157"/>
      <c r="H66" s="157"/>
      <c r="I66" s="157"/>
      <c r="J66" s="155"/>
      <c r="K66" s="44"/>
      <c r="L66" s="60"/>
      <c r="M66" s="2"/>
      <c r="N66" s="8"/>
      <c r="O66" s="8"/>
      <c r="P66" s="9"/>
      <c r="Q66" s="8"/>
    </row>
    <row r="67" spans="1:17" s="7" customFormat="1" ht="15" customHeight="1" x14ac:dyDescent="0.2">
      <c r="A67" s="156"/>
      <c r="B67" s="157"/>
      <c r="C67" s="157"/>
      <c r="D67" s="157"/>
      <c r="E67" s="157"/>
      <c r="F67" s="157"/>
      <c r="G67" s="157"/>
      <c r="H67" s="157"/>
      <c r="I67" s="157"/>
      <c r="J67" s="155"/>
      <c r="K67" s="44"/>
      <c r="L67" s="68"/>
      <c r="N67" s="18"/>
      <c r="O67" s="8"/>
      <c r="P67" s="9"/>
      <c r="Q67" s="8"/>
    </row>
    <row r="68" spans="1:17" s="54" customFormat="1" ht="15" customHeight="1" x14ac:dyDescent="0.2">
      <c r="A68" s="82" t="s">
        <v>463</v>
      </c>
      <c r="B68" s="55"/>
      <c r="C68" s="55"/>
      <c r="D68" s="55"/>
      <c r="E68" s="55"/>
      <c r="F68" s="55"/>
      <c r="G68" s="55"/>
      <c r="H68" s="55"/>
      <c r="I68" s="55"/>
      <c r="J68" s="83"/>
      <c r="K68" s="44"/>
      <c r="L68" s="37"/>
      <c r="N68" s="50"/>
      <c r="O68" s="50"/>
      <c r="P68" s="51"/>
      <c r="Q68" s="50"/>
    </row>
    <row r="69" spans="1:17" s="7" customFormat="1" ht="15" customHeight="1" x14ac:dyDescent="0.2">
      <c r="A69" s="156"/>
      <c r="B69" s="157"/>
      <c r="C69" s="157"/>
      <c r="D69" s="157"/>
      <c r="E69" s="157"/>
      <c r="F69" s="157"/>
      <c r="G69" s="157"/>
      <c r="H69" s="157"/>
      <c r="I69" s="157"/>
      <c r="J69" s="155"/>
      <c r="K69" s="44"/>
      <c r="L69" s="68"/>
      <c r="N69" s="8"/>
      <c r="O69" s="8"/>
      <c r="P69" s="9"/>
      <c r="Q69" s="8"/>
    </row>
    <row r="70" spans="1:17" s="7" customFormat="1" ht="15" customHeight="1" x14ac:dyDescent="0.2">
      <c r="A70" s="156"/>
      <c r="B70" s="157"/>
      <c r="C70" s="157"/>
      <c r="D70" s="157"/>
      <c r="E70" s="157"/>
      <c r="F70" s="157"/>
      <c r="G70" s="157"/>
      <c r="H70" s="157"/>
      <c r="I70" s="157"/>
      <c r="J70" s="155"/>
      <c r="K70" s="44"/>
      <c r="L70" s="68"/>
      <c r="N70" s="8"/>
      <c r="O70" s="8"/>
      <c r="P70" s="9"/>
      <c r="Q70" s="8"/>
    </row>
    <row r="71" spans="1:17" s="35" customFormat="1" ht="15" customHeight="1" x14ac:dyDescent="0.2">
      <c r="A71" s="332" t="s">
        <v>313</v>
      </c>
      <c r="B71" s="333"/>
      <c r="C71" s="333"/>
      <c r="D71" s="333"/>
      <c r="E71" s="333"/>
      <c r="F71" s="333"/>
      <c r="G71" s="333"/>
      <c r="H71" s="333"/>
      <c r="I71" s="333"/>
      <c r="J71" s="334"/>
      <c r="K71" s="44"/>
      <c r="L71" s="33"/>
      <c r="N71" s="50"/>
      <c r="O71" s="50"/>
      <c r="P71" s="51"/>
      <c r="Q71" s="50"/>
    </row>
    <row r="72" spans="1:17" ht="15" customHeight="1" x14ac:dyDescent="0.2">
      <c r="A72" s="335" t="s">
        <v>314</v>
      </c>
      <c r="B72" s="336"/>
      <c r="C72" s="336"/>
      <c r="D72" s="336"/>
      <c r="E72" s="157"/>
      <c r="F72" s="157"/>
      <c r="G72" s="157"/>
      <c r="H72" s="337"/>
      <c r="I72" s="337"/>
      <c r="J72" s="338"/>
      <c r="K72" s="44"/>
      <c r="L72" s="59"/>
      <c r="N72" s="8"/>
      <c r="O72" s="8"/>
      <c r="P72" s="9"/>
      <c r="Q72" s="8"/>
    </row>
    <row r="73" spans="1:17" ht="15" customHeight="1" x14ac:dyDescent="0.2">
      <c r="A73" s="84"/>
      <c r="B73" s="26"/>
      <c r="C73" s="26"/>
      <c r="D73" s="26"/>
      <c r="E73" s="157"/>
      <c r="F73" s="157"/>
      <c r="G73" s="157"/>
      <c r="H73" s="157"/>
      <c r="I73" s="157"/>
      <c r="J73" s="155"/>
      <c r="K73" s="44"/>
      <c r="L73" s="59"/>
      <c r="N73" s="8"/>
      <c r="O73" s="8"/>
      <c r="P73" s="9"/>
      <c r="Q73" s="8"/>
    </row>
    <row r="74" spans="1:17" ht="15" customHeight="1" x14ac:dyDescent="0.2">
      <c r="A74" s="335" t="s">
        <v>315</v>
      </c>
      <c r="B74" s="336"/>
      <c r="C74" s="336"/>
      <c r="D74" s="336"/>
      <c r="E74" s="157"/>
      <c r="F74" s="157"/>
      <c r="G74" s="157"/>
      <c r="H74" s="337"/>
      <c r="I74" s="337"/>
      <c r="J74" s="338"/>
      <c r="K74" s="44"/>
      <c r="L74" s="59"/>
      <c r="N74" s="8"/>
      <c r="O74" s="8"/>
      <c r="P74" s="9"/>
      <c r="Q74" s="8"/>
    </row>
    <row r="75" spans="1:17" ht="15" customHeight="1" x14ac:dyDescent="0.2">
      <c r="A75" s="190"/>
      <c r="B75" s="186"/>
      <c r="C75" s="186"/>
      <c r="D75" s="186"/>
      <c r="E75" s="157"/>
      <c r="F75" s="157"/>
      <c r="G75" s="157"/>
      <c r="H75" s="157"/>
      <c r="I75" s="157"/>
      <c r="J75" s="155"/>
      <c r="K75" s="44"/>
      <c r="L75" s="59"/>
      <c r="N75" s="8"/>
      <c r="O75" s="8"/>
      <c r="P75" s="9"/>
      <c r="Q75" s="8"/>
    </row>
    <row r="76" spans="1:17" ht="15" customHeight="1" x14ac:dyDescent="0.2">
      <c r="A76" s="335" t="s">
        <v>316</v>
      </c>
      <c r="B76" s="336"/>
      <c r="C76" s="336"/>
      <c r="D76" s="336"/>
      <c r="E76" s="157"/>
      <c r="F76" s="157"/>
      <c r="G76" s="157"/>
      <c r="H76" s="337"/>
      <c r="I76" s="337"/>
      <c r="J76" s="338"/>
      <c r="K76" s="44"/>
      <c r="L76" s="59"/>
      <c r="N76" s="8"/>
      <c r="O76" s="8"/>
      <c r="P76" s="9"/>
      <c r="Q76" s="8"/>
    </row>
    <row r="77" spans="1:17" ht="15" customHeight="1" x14ac:dyDescent="0.2">
      <c r="A77" s="190"/>
      <c r="B77" s="186"/>
      <c r="C77" s="186"/>
      <c r="D77" s="186"/>
      <c r="E77" s="157"/>
      <c r="F77" s="157"/>
      <c r="G77" s="157"/>
      <c r="H77" s="157"/>
      <c r="I77" s="157"/>
      <c r="J77" s="155"/>
      <c r="K77" s="44"/>
      <c r="L77" s="59"/>
      <c r="N77" s="8"/>
      <c r="O77" s="8"/>
      <c r="P77" s="9"/>
      <c r="Q77" s="8"/>
    </row>
    <row r="78" spans="1:17" s="35" customFormat="1" ht="15" customHeight="1" x14ac:dyDescent="0.2">
      <c r="A78" s="332" t="s">
        <v>414</v>
      </c>
      <c r="B78" s="333"/>
      <c r="C78" s="333"/>
      <c r="D78" s="333"/>
      <c r="E78" s="333"/>
      <c r="F78" s="333"/>
      <c r="G78" s="333"/>
      <c r="H78" s="333"/>
      <c r="I78" s="333"/>
      <c r="J78" s="334"/>
      <c r="K78" s="44"/>
      <c r="L78" s="33"/>
      <c r="N78" s="50"/>
      <c r="O78" s="50"/>
      <c r="P78" s="51"/>
      <c r="Q78" s="50"/>
    </row>
    <row r="79" spans="1:17" ht="15" customHeight="1" x14ac:dyDescent="0.2">
      <c r="A79" s="335" t="s">
        <v>415</v>
      </c>
      <c r="B79" s="336"/>
      <c r="C79" s="336"/>
      <c r="D79" s="336"/>
      <c r="E79" s="157"/>
      <c r="F79" s="157"/>
      <c r="G79" s="157"/>
      <c r="H79" s="337"/>
      <c r="I79" s="337"/>
      <c r="J79" s="338"/>
      <c r="K79" s="44"/>
      <c r="L79" s="59"/>
      <c r="N79" s="8"/>
      <c r="O79" s="8"/>
      <c r="P79" s="9"/>
      <c r="Q79" s="8"/>
    </row>
    <row r="80" spans="1:17" ht="15" customHeight="1" x14ac:dyDescent="0.2">
      <c r="A80" s="84"/>
      <c r="B80" s="26"/>
      <c r="C80" s="26"/>
      <c r="D80" s="26"/>
      <c r="E80" s="157"/>
      <c r="F80" s="157"/>
      <c r="G80" s="157"/>
      <c r="H80" s="157"/>
      <c r="I80" s="157"/>
      <c r="J80" s="155"/>
      <c r="K80" s="44"/>
      <c r="L80" s="59"/>
      <c r="N80" s="8"/>
      <c r="O80" s="8"/>
      <c r="P80" s="9"/>
      <c r="Q80" s="8"/>
    </row>
    <row r="81" spans="1:19" ht="15" customHeight="1" x14ac:dyDescent="0.2">
      <c r="A81" s="335" t="s">
        <v>416</v>
      </c>
      <c r="B81" s="336"/>
      <c r="C81" s="336"/>
      <c r="D81" s="336"/>
      <c r="E81" s="157"/>
      <c r="F81" s="157"/>
      <c r="G81" s="157"/>
      <c r="H81" s="337"/>
      <c r="I81" s="337"/>
      <c r="J81" s="338"/>
      <c r="K81" s="44"/>
      <c r="L81" s="59"/>
      <c r="N81" s="8"/>
      <c r="O81" s="8"/>
      <c r="P81" s="9"/>
      <c r="Q81" s="8"/>
    </row>
    <row r="82" spans="1:19" ht="15" customHeight="1" x14ac:dyDescent="0.2">
      <c r="A82" s="190"/>
      <c r="B82" s="186"/>
      <c r="C82" s="186"/>
      <c r="D82" s="186"/>
      <c r="E82" s="157"/>
      <c r="F82" s="157"/>
      <c r="G82" s="157"/>
      <c r="H82" s="157"/>
      <c r="I82" s="157"/>
      <c r="J82" s="155"/>
      <c r="K82" s="44"/>
      <c r="L82" s="59"/>
      <c r="N82" s="8"/>
      <c r="O82" s="8"/>
      <c r="P82" s="9"/>
      <c r="Q82" s="8"/>
    </row>
    <row r="83" spans="1:19" ht="15" customHeight="1" x14ac:dyDescent="0.2">
      <c r="A83" s="335" t="s">
        <v>417</v>
      </c>
      <c r="B83" s="336"/>
      <c r="C83" s="336"/>
      <c r="D83" s="336"/>
      <c r="E83" s="157"/>
      <c r="F83" s="157"/>
      <c r="G83" s="157"/>
      <c r="H83" s="337"/>
      <c r="I83" s="337"/>
      <c r="J83" s="338"/>
      <c r="K83" s="44"/>
      <c r="L83" s="59"/>
      <c r="N83" s="8"/>
      <c r="O83" s="8"/>
      <c r="P83" s="9"/>
      <c r="Q83" s="8"/>
    </row>
    <row r="84" spans="1:19" ht="15" customHeight="1" x14ac:dyDescent="0.2">
      <c r="A84" s="190"/>
      <c r="B84" s="186"/>
      <c r="C84" s="186"/>
      <c r="D84" s="186"/>
      <c r="E84" s="157"/>
      <c r="F84" s="157"/>
      <c r="G84" s="157"/>
      <c r="H84" s="157"/>
      <c r="I84" s="157"/>
      <c r="J84" s="155"/>
      <c r="K84" s="44"/>
      <c r="L84" s="59"/>
      <c r="N84" s="8"/>
      <c r="O84" s="8"/>
      <c r="P84" s="9"/>
      <c r="Q84" s="8"/>
    </row>
    <row r="85" spans="1:19" s="35" customFormat="1" ht="15" customHeight="1" x14ac:dyDescent="0.2">
      <c r="A85" s="345" t="s">
        <v>313</v>
      </c>
      <c r="B85" s="346"/>
      <c r="C85" s="346"/>
      <c r="D85" s="346"/>
      <c r="E85" s="346"/>
      <c r="F85" s="346"/>
      <c r="G85" s="346"/>
      <c r="H85" s="346"/>
      <c r="I85" s="346"/>
      <c r="J85" s="347"/>
      <c r="K85" s="56"/>
      <c r="L85" s="33"/>
      <c r="N85" s="50"/>
      <c r="O85" s="50"/>
      <c r="P85" s="51"/>
      <c r="Q85" s="50"/>
    </row>
    <row r="86" spans="1:19" ht="15" customHeight="1" x14ac:dyDescent="0.2">
      <c r="A86" s="348" t="s">
        <v>317</v>
      </c>
      <c r="B86" s="349"/>
      <c r="C86" s="349"/>
      <c r="D86" s="349"/>
      <c r="E86" s="157"/>
      <c r="F86" s="157"/>
      <c r="G86" s="157"/>
      <c r="H86" s="337"/>
      <c r="I86" s="337"/>
      <c r="J86" s="338"/>
      <c r="K86" s="44"/>
      <c r="L86" s="59"/>
      <c r="N86" s="8"/>
      <c r="O86" s="8"/>
      <c r="P86" s="9"/>
      <c r="Q86" s="8"/>
    </row>
    <row r="87" spans="1:19" ht="15" customHeight="1" x14ac:dyDescent="0.2">
      <c r="A87" s="350"/>
      <c r="B87" s="336"/>
      <c r="C87" s="336"/>
      <c r="D87" s="336"/>
      <c r="E87" s="157"/>
      <c r="F87" s="157"/>
      <c r="G87" s="157"/>
      <c r="H87" s="157"/>
      <c r="I87" s="157"/>
      <c r="J87" s="155"/>
      <c r="K87" s="44"/>
      <c r="L87" s="59"/>
      <c r="N87" s="8"/>
      <c r="O87" s="8"/>
      <c r="P87" s="9"/>
      <c r="Q87" s="8"/>
    </row>
    <row r="88" spans="1:19" ht="15" customHeight="1" x14ac:dyDescent="0.2">
      <c r="A88" s="376" t="s">
        <v>418</v>
      </c>
      <c r="B88" s="377"/>
      <c r="C88" s="377"/>
      <c r="D88" s="377"/>
      <c r="E88" s="157"/>
      <c r="F88" s="157"/>
      <c r="G88" s="157"/>
      <c r="H88" s="379"/>
      <c r="I88" s="379"/>
      <c r="J88" s="380"/>
      <c r="K88" s="44"/>
      <c r="L88" s="59"/>
      <c r="N88" s="8"/>
      <c r="O88" s="8"/>
      <c r="P88" s="9"/>
      <c r="Q88" s="8"/>
    </row>
    <row r="89" spans="1:19" ht="15" customHeight="1" x14ac:dyDescent="0.2">
      <c r="A89" s="378"/>
      <c r="B89" s="377"/>
      <c r="C89" s="377"/>
      <c r="D89" s="377"/>
      <c r="E89" s="157"/>
      <c r="F89" s="157"/>
      <c r="G89" s="157"/>
      <c r="H89" s="379"/>
      <c r="I89" s="379"/>
      <c r="J89" s="380"/>
      <c r="K89" s="44"/>
      <c r="L89" s="59"/>
      <c r="N89" s="8"/>
      <c r="O89" s="8"/>
      <c r="P89" s="9"/>
      <c r="Q89" s="8"/>
    </row>
    <row r="90" spans="1:19" ht="133.5" customHeight="1" x14ac:dyDescent="0.2">
      <c r="A90" s="378"/>
      <c r="B90" s="377"/>
      <c r="C90" s="377"/>
      <c r="D90" s="377"/>
      <c r="E90" s="157"/>
      <c r="F90" s="157"/>
      <c r="G90" s="157"/>
      <c r="H90" s="157"/>
      <c r="I90" s="157"/>
      <c r="J90" s="155"/>
      <c r="K90" s="44"/>
      <c r="L90" s="59"/>
      <c r="N90" s="8"/>
      <c r="O90" s="8"/>
      <c r="P90" s="9"/>
    </row>
    <row r="91" spans="1:19" s="35" customFormat="1" ht="15" customHeight="1" x14ac:dyDescent="0.2">
      <c r="A91" s="316" t="s">
        <v>464</v>
      </c>
      <c r="B91" s="317"/>
      <c r="C91" s="317"/>
      <c r="D91" s="317"/>
      <c r="E91" s="317"/>
      <c r="F91" s="317"/>
      <c r="G91" s="317"/>
      <c r="H91" s="317"/>
      <c r="I91" s="317"/>
      <c r="J91" s="318"/>
      <c r="K91" s="17"/>
      <c r="L91" s="33"/>
      <c r="N91" s="50"/>
      <c r="O91" s="50"/>
      <c r="P91" s="51"/>
    </row>
    <row r="92" spans="1:19" ht="50.45" customHeight="1" x14ac:dyDescent="0.2">
      <c r="A92" s="381"/>
      <c r="B92" s="382"/>
      <c r="C92" s="382"/>
      <c r="D92" s="382"/>
      <c r="E92" s="382"/>
      <c r="F92" s="382"/>
      <c r="G92" s="382"/>
      <c r="H92" s="382"/>
      <c r="I92" s="382"/>
      <c r="J92" s="383"/>
      <c r="K92" s="44"/>
      <c r="L92" s="59"/>
      <c r="N92" s="8"/>
      <c r="O92" s="8"/>
      <c r="P92" s="9"/>
    </row>
    <row r="93" spans="1:19" s="58" customFormat="1" ht="15" customHeight="1" x14ac:dyDescent="0.2">
      <c r="A93" s="384" t="s">
        <v>419</v>
      </c>
      <c r="B93" s="385"/>
      <c r="C93" s="385"/>
      <c r="D93" s="385"/>
      <c r="E93" s="385"/>
      <c r="F93" s="385"/>
      <c r="G93" s="385"/>
      <c r="H93" s="385"/>
      <c r="I93" s="385"/>
      <c r="J93" s="386"/>
      <c r="K93" s="86"/>
      <c r="L93" s="87"/>
      <c r="N93" s="46"/>
      <c r="O93" s="46"/>
      <c r="P93" s="45"/>
    </row>
    <row r="94" spans="1:19" s="25" customFormat="1" ht="15" customHeight="1" x14ac:dyDescent="0.2">
      <c r="A94" s="84" t="s">
        <v>420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379</v>
      </c>
      <c r="B95" s="26"/>
      <c r="C95" s="90"/>
      <c r="D95" s="26"/>
      <c r="E95" s="264"/>
      <c r="F95" s="365"/>
      <c r="G95" s="91" t="s">
        <v>63</v>
      </c>
      <c r="H95" s="337"/>
      <c r="I95" s="337"/>
      <c r="J95" s="338"/>
      <c r="K95" s="92"/>
      <c r="L95" s="93"/>
      <c r="N95" s="41"/>
      <c r="O95" s="41"/>
      <c r="P95" s="31"/>
    </row>
    <row r="96" spans="1:19" s="3" customFormat="1" ht="15" customHeight="1" x14ac:dyDescent="0.2">
      <c r="A96" s="94"/>
      <c r="B96" s="95"/>
      <c r="C96" s="95"/>
      <c r="D96" s="95"/>
      <c r="E96" s="267"/>
      <c r="F96" s="371"/>
      <c r="G96" s="95"/>
      <c r="H96" s="95"/>
      <c r="I96" s="95"/>
      <c r="J96" s="88"/>
      <c r="K96" s="92"/>
      <c r="L96" s="93"/>
      <c r="N96" s="41"/>
      <c r="O96" s="41"/>
      <c r="P96" s="31"/>
    </row>
    <row r="97" spans="1:16" s="58" customFormat="1" ht="15" customHeight="1" x14ac:dyDescent="0.2">
      <c r="A97" s="362" t="s">
        <v>69</v>
      </c>
      <c r="B97" s="363"/>
      <c r="C97" s="363"/>
      <c r="D97" s="363"/>
      <c r="E97" s="363"/>
      <c r="F97" s="363"/>
      <c r="G97" s="363"/>
      <c r="H97" s="363"/>
      <c r="I97" s="363"/>
      <c r="J97" s="364"/>
      <c r="K97" s="92"/>
      <c r="L97" s="87"/>
      <c r="N97" s="46"/>
      <c r="O97" s="46"/>
      <c r="P97" s="45"/>
    </row>
    <row r="98" spans="1:16" s="3" customFormat="1" ht="15" customHeight="1" x14ac:dyDescent="0.2">
      <c r="A98" s="80" t="s">
        <v>397</v>
      </c>
      <c r="B98" s="53"/>
      <c r="C98" s="53"/>
      <c r="D98" s="53"/>
      <c r="E98" s="67"/>
      <c r="F98" s="67"/>
      <c r="G98" s="67"/>
      <c r="H98" s="67"/>
      <c r="I98" s="67"/>
      <c r="J98" s="96"/>
      <c r="K98" s="92"/>
      <c r="L98" s="93"/>
      <c r="N98" s="41"/>
      <c r="O98" s="41"/>
      <c r="P98" s="31"/>
    </row>
    <row r="99" spans="1:16" s="3" customFormat="1" ht="15" customHeight="1" x14ac:dyDescent="0.2">
      <c r="A99" s="372" t="s">
        <v>380</v>
      </c>
      <c r="B99" s="373"/>
      <c r="C99" s="373"/>
      <c r="D99" s="97"/>
      <c r="E99" s="264"/>
      <c r="F99" s="365"/>
      <c r="G99" s="98" t="s">
        <v>63</v>
      </c>
      <c r="H99" s="337"/>
      <c r="I99" s="337"/>
      <c r="J99" s="338"/>
      <c r="K99" s="92"/>
      <c r="L99" s="93"/>
      <c r="N99" s="41"/>
      <c r="O99" s="41"/>
      <c r="P99" s="31"/>
    </row>
    <row r="100" spans="1:16" s="3" customFormat="1" ht="15" customHeight="1" x14ac:dyDescent="0.2">
      <c r="A100" s="374"/>
      <c r="B100" s="375"/>
      <c r="C100" s="375"/>
      <c r="D100" s="26"/>
      <c r="E100" s="267"/>
      <c r="F100" s="371"/>
      <c r="G100" s="97"/>
      <c r="H100" s="97"/>
      <c r="I100" s="97"/>
      <c r="J100" s="88"/>
      <c r="K100" s="92"/>
      <c r="L100" s="93"/>
      <c r="N100" s="41"/>
      <c r="O100" s="41"/>
      <c r="P100" s="31"/>
    </row>
    <row r="101" spans="1:16" s="58" customFormat="1" ht="15" customHeight="1" x14ac:dyDescent="0.2">
      <c r="A101" s="362" t="s">
        <v>64</v>
      </c>
      <c r="B101" s="363"/>
      <c r="C101" s="363"/>
      <c r="D101" s="363"/>
      <c r="E101" s="363"/>
      <c r="F101" s="363"/>
      <c r="G101" s="363"/>
      <c r="H101" s="363"/>
      <c r="I101" s="363"/>
      <c r="J101" s="364"/>
      <c r="K101" s="92"/>
      <c r="L101" s="87"/>
      <c r="N101" s="46"/>
      <c r="O101" s="46"/>
      <c r="P101" s="45"/>
    </row>
    <row r="102" spans="1:16" s="3" customFormat="1" ht="15" customHeight="1" x14ac:dyDescent="0.2">
      <c r="A102" s="80" t="s">
        <v>381</v>
      </c>
      <c r="B102" s="97"/>
      <c r="C102" s="97"/>
      <c r="D102" s="97"/>
      <c r="E102" s="264"/>
      <c r="F102" s="365"/>
      <c r="G102" s="98" t="s">
        <v>63</v>
      </c>
      <c r="H102" s="368"/>
      <c r="I102" s="368"/>
      <c r="J102" s="369"/>
      <c r="K102" s="92"/>
      <c r="L102" s="93"/>
      <c r="N102" s="41"/>
      <c r="O102" s="41"/>
      <c r="P102" s="31"/>
    </row>
    <row r="103" spans="1:16" s="3" customFormat="1" ht="15" customHeight="1" thickBot="1" x14ac:dyDescent="0.25">
      <c r="A103" s="99"/>
      <c r="B103" s="100"/>
      <c r="C103" s="100"/>
      <c r="D103" s="100"/>
      <c r="E103" s="366"/>
      <c r="F103" s="367"/>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o0NIstCPjeqwNtaX8+MwcUmtM3o+pl/En0Myo8DHZpQ+mIDYrkj+ziIcM0Of/9WnUavqWKWP/jXi7KdnrE3Cmg==" saltValue="O9SNNG5CLPzIMK0anT5/6Q=="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33" priority="17">
      <formula>IF(K29="","",K29&lt;H29)</formula>
    </cfRule>
  </conditionalFormatting>
  <conditionalFormatting sqref="K31">
    <cfRule type="expression" dxfId="32" priority="16">
      <formula>IF(K31="","",K31&lt;H31)</formula>
    </cfRule>
  </conditionalFormatting>
  <conditionalFormatting sqref="K32">
    <cfRule type="expression" dxfId="31" priority="15">
      <formula>IF(K32="","",K32&lt;H32)</formula>
    </cfRule>
  </conditionalFormatting>
  <conditionalFormatting sqref="K39">
    <cfRule type="expression" dxfId="30" priority="14">
      <formula>IF(K39="","",K39&lt;F39)</formula>
    </cfRule>
  </conditionalFormatting>
  <conditionalFormatting sqref="K40">
    <cfRule type="expression" dxfId="29" priority="13">
      <formula>IF(K40="","",K40&lt;F40)</formula>
    </cfRule>
  </conditionalFormatting>
  <conditionalFormatting sqref="K41">
    <cfRule type="expression" dxfId="28" priority="12">
      <formula>IF(K41="","",K41&lt;F41)</formula>
    </cfRule>
  </conditionalFormatting>
  <conditionalFormatting sqref="K42">
    <cfRule type="expression" dxfId="27" priority="11">
      <formula>IF(K42="","",K42&lt;F42)</formula>
    </cfRule>
  </conditionalFormatting>
  <conditionalFormatting sqref="K43">
    <cfRule type="expression" dxfId="26" priority="10">
      <formula>IF(K43="","",K43&lt;F43)</formula>
    </cfRule>
  </conditionalFormatting>
  <conditionalFormatting sqref="K44">
    <cfRule type="expression" dxfId="25" priority="9">
      <formula>IF(K44="","",K44&lt;F44)</formula>
    </cfRule>
  </conditionalFormatting>
  <conditionalFormatting sqref="K45">
    <cfRule type="expression" dxfId="24" priority="8">
      <formula>IF(K45="","",K45&lt;F45)</formula>
    </cfRule>
  </conditionalFormatting>
  <conditionalFormatting sqref="K46">
    <cfRule type="expression" dxfId="23" priority="7">
      <formula>IF(K46="","",K46&lt;F46)</formula>
    </cfRule>
  </conditionalFormatting>
  <conditionalFormatting sqref="E39:E46">
    <cfRule type="expression" dxfId="22" priority="5">
      <formula>IF(E39="","",E39&lt;$H$18)</formula>
    </cfRule>
  </conditionalFormatting>
  <conditionalFormatting sqref="H22:J22">
    <cfRule type="expression" dxfId="21" priority="6">
      <formula>IF(H22="","",H19&lt;H22)</formula>
    </cfRule>
  </conditionalFormatting>
  <conditionalFormatting sqref="H29:H35 F39:F46">
    <cfRule type="expression" dxfId="20" priority="3">
      <formula>IF(E29="","",F29&lt;$H$18)</formula>
    </cfRule>
    <cfRule type="expression" dxfId="19" priority="4">
      <formula>IF(F29="","",F29&lt;E29)</formula>
    </cfRule>
  </conditionalFormatting>
  <conditionalFormatting sqref="G29:G35">
    <cfRule type="expression" dxfId="18" priority="2">
      <formula>IF(G29="","",G29&lt;$H$18)</formula>
    </cfRule>
  </conditionalFormatting>
  <conditionalFormatting sqref="K2">
    <cfRule type="expression" dxfId="17"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1506"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1507"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1508"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1509"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1510"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1511"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21512"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21513"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1514"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21515"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1516"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1517"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1518"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21519"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21520"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21521"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21522"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1523"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21524"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21525"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21526"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21527"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21528"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21529"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21530"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21531"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21532"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21533"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21534"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2153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1536"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21537"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21538"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21539"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21540"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1541"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154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2154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21544"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21546"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1547"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21548"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21549"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21550"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7C7E0-DC28-4E23-8396-9A0E30B89A10}">
  <dimension ref="A1:S118"/>
  <sheetViews>
    <sheetView zoomScaleNormal="100" zoomScaleSheetLayoutView="100" zoomScalePageLayoutView="20" workbookViewId="0">
      <selection activeCell="H42" sqref="H42:I42"/>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49" t="s">
        <v>510</v>
      </c>
      <c r="B1" s="250"/>
      <c r="C1" s="250"/>
      <c r="D1" s="250"/>
      <c r="E1" s="250"/>
      <c r="F1" s="250"/>
      <c r="G1" s="250"/>
      <c r="H1" s="250"/>
      <c r="I1" s="250"/>
      <c r="J1" s="251"/>
      <c r="K1" s="70" t="s">
        <v>393</v>
      </c>
      <c r="L1" s="59"/>
    </row>
    <row r="2" spans="1:12" ht="12.75" customHeight="1" x14ac:dyDescent="0.2">
      <c r="A2" s="252" t="s">
        <v>454</v>
      </c>
      <c r="B2" s="253"/>
      <c r="C2" s="253"/>
      <c r="D2" s="253"/>
      <c r="E2" s="253"/>
      <c r="F2" s="253"/>
      <c r="G2" s="253"/>
      <c r="H2" s="253"/>
      <c r="I2" s="253"/>
      <c r="J2" s="254"/>
      <c r="K2" s="163" t="s">
        <v>452</v>
      </c>
      <c r="L2" s="59"/>
    </row>
    <row r="3" spans="1:12" s="35" customFormat="1" ht="6" customHeight="1" x14ac:dyDescent="0.2">
      <c r="A3" s="255"/>
      <c r="B3" s="256"/>
      <c r="C3" s="256"/>
      <c r="D3" s="256"/>
      <c r="E3" s="256"/>
      <c r="F3" s="256"/>
      <c r="G3" s="256"/>
      <c r="H3" s="256"/>
      <c r="I3" s="256"/>
      <c r="J3" s="257"/>
      <c r="K3" s="43"/>
      <c r="L3" s="33"/>
    </row>
    <row r="4" spans="1:12" s="35" customFormat="1" ht="12.75" customHeight="1" x14ac:dyDescent="0.2">
      <c r="A4" s="255" t="s">
        <v>455</v>
      </c>
      <c r="B4" s="256"/>
      <c r="C4" s="256"/>
      <c r="D4" s="256"/>
      <c r="E4" s="256"/>
      <c r="F4" s="175"/>
      <c r="G4" s="175"/>
      <c r="H4" s="175"/>
      <c r="I4" s="175"/>
      <c r="J4" s="176"/>
      <c r="K4" s="239"/>
      <c r="L4" s="33"/>
    </row>
    <row r="5" spans="1:12" ht="12.75" customHeight="1" x14ac:dyDescent="0.2">
      <c r="A5" s="179" t="s">
        <v>401</v>
      </c>
      <c r="B5" s="258"/>
      <c r="C5" s="259"/>
      <c r="D5" s="259"/>
      <c r="E5" s="260"/>
      <c r="F5" s="185" t="s">
        <v>404</v>
      </c>
      <c r="G5" s="241"/>
      <c r="H5" s="241"/>
      <c r="I5" s="241"/>
      <c r="J5" s="242"/>
      <c r="K5" s="239"/>
      <c r="L5" s="59"/>
    </row>
    <row r="6" spans="1:12" ht="12.75" customHeight="1" x14ac:dyDescent="0.2">
      <c r="A6" s="173" t="s">
        <v>402</v>
      </c>
      <c r="B6" s="258"/>
      <c r="C6" s="259"/>
      <c r="D6" s="259"/>
      <c r="E6" s="260"/>
      <c r="F6" s="185" t="s">
        <v>497</v>
      </c>
      <c r="G6" s="261"/>
      <c r="H6" s="261"/>
      <c r="I6" s="261"/>
      <c r="J6" s="262"/>
      <c r="K6" s="239"/>
      <c r="L6" s="59"/>
    </row>
    <row r="7" spans="1:12" ht="12.75" customHeight="1" x14ac:dyDescent="0.2">
      <c r="A7" s="173" t="s">
        <v>403</v>
      </c>
      <c r="B7" s="240"/>
      <c r="C7" s="240"/>
      <c r="D7" s="240"/>
      <c r="E7" s="240"/>
      <c r="F7" s="185" t="s">
        <v>405</v>
      </c>
      <c r="G7" s="241"/>
      <c r="H7" s="241"/>
      <c r="I7" s="241"/>
      <c r="J7" s="242"/>
      <c r="K7" s="239"/>
      <c r="L7" s="59"/>
    </row>
    <row r="8" spans="1:12" ht="12.75" customHeight="1" x14ac:dyDescent="0.2">
      <c r="A8" s="149"/>
      <c r="B8" s="240"/>
      <c r="C8" s="240"/>
      <c r="D8" s="240"/>
      <c r="E8" s="240"/>
      <c r="F8" s="13"/>
      <c r="G8" s="13"/>
      <c r="H8" s="13"/>
      <c r="I8" s="13"/>
      <c r="J8" s="74"/>
      <c r="K8" s="239"/>
      <c r="L8" s="59"/>
    </row>
    <row r="9" spans="1:12" ht="12" customHeight="1" x14ac:dyDescent="0.2">
      <c r="A9" s="149"/>
      <c r="B9" s="240"/>
      <c r="C9" s="240"/>
      <c r="D9" s="240"/>
      <c r="E9" s="240"/>
      <c r="F9" s="13"/>
      <c r="G9" s="13"/>
      <c r="H9" s="13"/>
      <c r="I9" s="13"/>
      <c r="J9" s="74"/>
      <c r="K9" s="239"/>
      <c r="L9" s="59"/>
    </row>
    <row r="10" spans="1:12" s="35" customFormat="1" x14ac:dyDescent="0.2">
      <c r="A10" s="75" t="s">
        <v>456</v>
      </c>
      <c r="B10" s="13"/>
      <c r="C10" s="13"/>
      <c r="D10" s="13"/>
      <c r="E10" s="13"/>
      <c r="F10" s="13"/>
      <c r="G10" s="13"/>
      <c r="H10" s="13"/>
      <c r="I10" s="13"/>
      <c r="J10" s="74"/>
      <c r="K10" s="239"/>
      <c r="L10" s="33"/>
    </row>
    <row r="11" spans="1:12" s="35" customFormat="1" x14ac:dyDescent="0.2">
      <c r="A11" s="173" t="s">
        <v>457</v>
      </c>
      <c r="B11" s="263"/>
      <c r="C11" s="263"/>
      <c r="D11" s="263"/>
      <c r="E11" s="263"/>
      <c r="F11" s="185" t="s">
        <v>404</v>
      </c>
      <c r="G11" s="241"/>
      <c r="H11" s="241"/>
      <c r="I11" s="241"/>
      <c r="J11" s="242"/>
      <c r="K11" s="239"/>
      <c r="L11" s="33"/>
    </row>
    <row r="12" spans="1:12" s="35" customFormat="1" x14ac:dyDescent="0.2">
      <c r="A12" s="173" t="s">
        <v>458</v>
      </c>
      <c r="B12" s="264"/>
      <c r="C12" s="265"/>
      <c r="D12" s="265"/>
      <c r="E12" s="265"/>
      <c r="F12" s="265"/>
      <c r="G12" s="265"/>
      <c r="H12" s="265"/>
      <c r="I12" s="265"/>
      <c r="J12" s="266"/>
      <c r="K12" s="239"/>
      <c r="L12" s="33"/>
    </row>
    <row r="13" spans="1:12" s="35" customFormat="1" x14ac:dyDescent="0.2">
      <c r="A13" s="173"/>
      <c r="B13" s="267"/>
      <c r="C13" s="268"/>
      <c r="D13" s="268"/>
      <c r="E13" s="268"/>
      <c r="F13" s="268"/>
      <c r="G13" s="268"/>
      <c r="H13" s="268"/>
      <c r="I13" s="268"/>
      <c r="J13" s="269"/>
      <c r="K13" s="239"/>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243" t="s">
        <v>65</v>
      </c>
      <c r="B15" s="244"/>
      <c r="C15" s="244"/>
      <c r="D15" s="244"/>
      <c r="E15" s="244"/>
      <c r="F15" s="244"/>
      <c r="G15" s="244"/>
      <c r="H15" s="244"/>
      <c r="I15" s="244"/>
      <c r="J15" s="245"/>
      <c r="K15" s="20"/>
      <c r="L15" s="33"/>
    </row>
    <row r="16" spans="1:12" s="69" customFormat="1" ht="13.5" customHeight="1" x14ac:dyDescent="0.2">
      <c r="A16" s="353" t="s">
        <v>421</v>
      </c>
      <c r="B16" s="354"/>
      <c r="C16" s="354"/>
      <c r="D16" s="354"/>
      <c r="E16" s="354"/>
      <c r="F16" s="354"/>
      <c r="G16" s="354"/>
      <c r="H16" s="354"/>
      <c r="I16" s="354"/>
      <c r="J16" s="355"/>
      <c r="K16" s="85"/>
    </row>
    <row r="17" spans="1:13" ht="15" customHeight="1" x14ac:dyDescent="0.2">
      <c r="A17" s="246" t="s">
        <v>496</v>
      </c>
      <c r="B17" s="247"/>
      <c r="C17" s="247"/>
      <c r="D17" s="247"/>
      <c r="E17" s="240"/>
      <c r="F17" s="240"/>
      <c r="G17" s="240"/>
      <c r="H17" s="240"/>
      <c r="I17" s="240"/>
      <c r="J17" s="248"/>
      <c r="K17" s="44"/>
      <c r="L17" s="59"/>
    </row>
    <row r="18" spans="1:13" ht="15" customHeight="1" x14ac:dyDescent="0.2">
      <c r="A18" s="173" t="s">
        <v>406</v>
      </c>
      <c r="B18" s="240"/>
      <c r="C18" s="240"/>
      <c r="D18" s="240"/>
      <c r="E18" s="370"/>
      <c r="F18" s="150"/>
      <c r="G18" s="165" t="s">
        <v>459</v>
      </c>
      <c r="H18" s="279" t="s">
        <v>452</v>
      </c>
      <c r="I18" s="279"/>
      <c r="J18" s="280"/>
      <c r="K18" s="44"/>
      <c r="L18" s="59"/>
    </row>
    <row r="19" spans="1:13" ht="15" customHeight="1" x14ac:dyDescent="0.2">
      <c r="A19" s="173"/>
      <c r="B19" s="240"/>
      <c r="C19" s="240"/>
      <c r="D19" s="240"/>
      <c r="E19" s="240"/>
      <c r="F19" s="174"/>
      <c r="G19" s="14" t="s">
        <v>412</v>
      </c>
      <c r="H19" s="258"/>
      <c r="I19" s="259"/>
      <c r="J19" s="281"/>
      <c r="K19" s="44"/>
      <c r="L19" s="60"/>
      <c r="M19" s="11"/>
    </row>
    <row r="20" spans="1:13" ht="15" customHeight="1" x14ac:dyDescent="0.2">
      <c r="A20" s="173"/>
      <c r="B20" s="240"/>
      <c r="C20" s="240"/>
      <c r="D20" s="240"/>
      <c r="E20" s="240"/>
      <c r="F20" s="273" t="s">
        <v>407</v>
      </c>
      <c r="G20" s="274"/>
      <c r="H20" s="282"/>
      <c r="I20" s="283"/>
      <c r="J20" s="284"/>
      <c r="K20" s="44"/>
      <c r="L20" s="59"/>
    </row>
    <row r="21" spans="1:13" ht="15" customHeight="1" x14ac:dyDescent="0.2">
      <c r="A21" s="149" t="s">
        <v>467</v>
      </c>
      <c r="B21" s="258"/>
      <c r="C21" s="259"/>
      <c r="D21" s="259"/>
      <c r="E21" s="260"/>
      <c r="F21" s="273" t="s">
        <v>408</v>
      </c>
      <c r="G21" s="274"/>
      <c r="H21" s="285"/>
      <c r="I21" s="286"/>
      <c r="J21" s="287"/>
      <c r="K21" s="44"/>
    </row>
    <row r="22" spans="1:13" ht="15" customHeight="1" x14ac:dyDescent="0.2">
      <c r="A22" s="149" t="s">
        <v>410</v>
      </c>
      <c r="B22" s="270" t="s">
        <v>500</v>
      </c>
      <c r="C22" s="271"/>
      <c r="D22" s="271"/>
      <c r="E22" s="272"/>
      <c r="F22" s="273" t="s">
        <v>409</v>
      </c>
      <c r="G22" s="274"/>
      <c r="H22" s="240"/>
      <c r="I22" s="240"/>
      <c r="J22" s="248"/>
      <c r="K22" s="44"/>
      <c r="L22" s="61" t="str">
        <f>IF(H22="","",IF(H22&gt;H19,"FOUT: Aantal dieren naar slachthuis &gt; opgezette dieren",""))</f>
        <v/>
      </c>
    </row>
    <row r="23" spans="1:13" ht="15" customHeight="1" x14ac:dyDescent="0.2">
      <c r="A23" s="149" t="s">
        <v>465</v>
      </c>
      <c r="B23" s="277"/>
      <c r="C23" s="277"/>
      <c r="D23" s="277"/>
      <c r="E23" s="277"/>
      <c r="F23" s="247" t="s">
        <v>376</v>
      </c>
      <c r="G23" s="247"/>
      <c r="H23" s="40"/>
      <c r="I23" s="151"/>
      <c r="J23" s="152"/>
      <c r="K23" s="44"/>
      <c r="L23" s="59"/>
    </row>
    <row r="24" spans="1:13" ht="10.5" customHeight="1" x14ac:dyDescent="0.2">
      <c r="A24" s="153"/>
      <c r="B24" s="154"/>
      <c r="C24" s="151"/>
      <c r="D24" s="151"/>
      <c r="E24" s="151"/>
      <c r="F24" s="5"/>
      <c r="G24" s="5"/>
      <c r="H24" s="23"/>
      <c r="I24" s="23"/>
      <c r="J24" s="155"/>
      <c r="K24" s="44"/>
      <c r="L24" s="59"/>
    </row>
    <row r="25" spans="1:13" s="35" customFormat="1" ht="15" customHeight="1" x14ac:dyDescent="0.2">
      <c r="A25" s="166" t="s">
        <v>499</v>
      </c>
      <c r="B25" s="13"/>
      <c r="C25" s="13"/>
      <c r="D25" s="13"/>
      <c r="E25" s="13"/>
      <c r="F25" s="13"/>
      <c r="G25" s="13"/>
      <c r="H25" s="13"/>
      <c r="I25" s="13"/>
      <c r="J25" s="88"/>
      <c r="K25" s="44"/>
      <c r="L25" s="33"/>
    </row>
    <row r="26" spans="1:13" ht="15" customHeight="1" x14ac:dyDescent="0.2">
      <c r="A26" s="275" t="s">
        <v>30</v>
      </c>
      <c r="B26" s="276"/>
      <c r="C26" s="276"/>
      <c r="D26" s="276"/>
      <c r="E26" s="277"/>
      <c r="F26" s="277"/>
      <c r="G26" s="277"/>
      <c r="H26" s="277"/>
      <c r="I26" s="277"/>
      <c r="J26" s="278"/>
      <c r="K26" s="44"/>
      <c r="L26" s="59"/>
    </row>
    <row r="27" spans="1:13" ht="23.25" customHeight="1" x14ac:dyDescent="0.2">
      <c r="A27" s="301" t="s">
        <v>29</v>
      </c>
      <c r="B27" s="302"/>
      <c r="C27" s="302"/>
      <c r="D27" s="302"/>
      <c r="E27" s="277"/>
      <c r="F27" s="277"/>
      <c r="G27" s="277"/>
      <c r="H27" s="277"/>
      <c r="I27" s="277"/>
      <c r="J27" s="278"/>
      <c r="K27" s="44"/>
      <c r="L27" s="59"/>
    </row>
    <row r="28" spans="1:13" s="35" customFormat="1" ht="25.5" customHeight="1" x14ac:dyDescent="0.2">
      <c r="A28" s="303" t="s">
        <v>468</v>
      </c>
      <c r="B28" s="304"/>
      <c r="C28" s="304"/>
      <c r="D28" s="304"/>
      <c r="E28" s="305"/>
      <c r="F28" s="306"/>
      <c r="G28" s="15" t="s">
        <v>399</v>
      </c>
      <c r="H28" s="15" t="s">
        <v>400</v>
      </c>
      <c r="I28" s="307" t="s">
        <v>389</v>
      </c>
      <c r="J28" s="308"/>
      <c r="K28" s="71" t="s">
        <v>394</v>
      </c>
      <c r="L28" s="33"/>
    </row>
    <row r="29" spans="1:13" ht="15" customHeight="1" x14ac:dyDescent="0.2">
      <c r="A29" s="76">
        <v>1</v>
      </c>
      <c r="B29" s="38"/>
      <c r="C29" s="38"/>
      <c r="D29" s="38"/>
      <c r="E29" s="38"/>
      <c r="F29" s="39"/>
      <c r="G29" s="164" t="s">
        <v>452</v>
      </c>
      <c r="H29" s="164" t="s">
        <v>452</v>
      </c>
      <c r="I29" s="309" t="e">
        <f>IF(VLOOKUP($A$29,ToevoegmiddelW,2)=99,"",VLOOKUP($A$29,ToevoegmiddelW,2))</f>
        <v>#N/A</v>
      </c>
      <c r="J29" s="310"/>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4" t="s">
        <v>452</v>
      </c>
      <c r="H30" s="164" t="s">
        <v>452</v>
      </c>
      <c r="I30" s="288" t="e">
        <f>IF(VLOOKUP($A$30,ToevoegmiddelW,2)=99,"",VLOOKUP($A$30,ToevoegmiddelW,2))</f>
        <v>#N/A</v>
      </c>
      <c r="J30" s="289"/>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4" t="s">
        <v>452</v>
      </c>
      <c r="H31" s="164" t="s">
        <v>452</v>
      </c>
      <c r="I31" s="288" t="e">
        <f>IF(VLOOKUP($A$31,ToevoegmiddelW,2)=99,"",VLOOKUP($A$31,ToevoegmiddelW,2))</f>
        <v>#N/A</v>
      </c>
      <c r="J31" s="289"/>
      <c r="K31" s="72" t="e">
        <f>slachtdatum-I31-1</f>
        <v>#VALUE!</v>
      </c>
      <c r="L31" s="62" t="str">
        <f t="shared" si="0"/>
        <v/>
      </c>
    </row>
    <row r="32" spans="1:13" ht="15" customHeight="1" x14ac:dyDescent="0.2">
      <c r="A32" s="76">
        <v>1</v>
      </c>
      <c r="B32" s="38"/>
      <c r="C32" s="38"/>
      <c r="D32" s="38"/>
      <c r="E32" s="38"/>
      <c r="F32" s="39"/>
      <c r="G32" s="164" t="s">
        <v>452</v>
      </c>
      <c r="H32" s="164" t="s">
        <v>452</v>
      </c>
      <c r="I32" s="288" t="e">
        <f>IF(VLOOKUP($A$32,ToevoegmiddelW,2)=99,"",VLOOKUP($A$32,ToevoegmiddelW,2))</f>
        <v>#N/A</v>
      </c>
      <c r="J32" s="289"/>
      <c r="K32" s="72" t="e">
        <f>slachtdatum-I32-1</f>
        <v>#VALUE!</v>
      </c>
      <c r="L32" s="62" t="str">
        <f t="shared" si="0"/>
        <v/>
      </c>
    </row>
    <row r="33" spans="1:19" ht="15" customHeight="1" x14ac:dyDescent="0.2">
      <c r="A33" s="311"/>
      <c r="B33" s="312"/>
      <c r="C33" s="312"/>
      <c r="D33" s="312"/>
      <c r="E33" s="312"/>
      <c r="F33" s="312"/>
      <c r="G33" s="32"/>
      <c r="H33" s="32"/>
      <c r="I33" s="288"/>
      <c r="J33" s="289"/>
      <c r="K33" s="72"/>
      <c r="L33" s="62"/>
    </row>
    <row r="34" spans="1:19" ht="15" customHeight="1" x14ac:dyDescent="0.2">
      <c r="A34" s="311"/>
      <c r="B34" s="312"/>
      <c r="C34" s="312"/>
      <c r="D34" s="312"/>
      <c r="E34" s="312"/>
      <c r="F34" s="312"/>
      <c r="G34" s="32"/>
      <c r="H34" s="32"/>
      <c r="I34" s="288"/>
      <c r="J34" s="289"/>
      <c r="K34" s="72"/>
      <c r="L34" s="62"/>
    </row>
    <row r="35" spans="1:19" ht="15" customHeight="1" x14ac:dyDescent="0.2">
      <c r="A35" s="311"/>
      <c r="B35" s="312"/>
      <c r="C35" s="312"/>
      <c r="D35" s="312"/>
      <c r="E35" s="312"/>
      <c r="F35" s="312"/>
      <c r="G35" s="32"/>
      <c r="H35" s="32"/>
      <c r="I35" s="288"/>
      <c r="J35" s="289"/>
      <c r="K35" s="72"/>
      <c r="L35" s="62"/>
    </row>
    <row r="36" spans="1:19" s="35" customFormat="1" ht="15" customHeight="1" x14ac:dyDescent="0.2">
      <c r="A36" s="290" t="s">
        <v>498</v>
      </c>
      <c r="B36" s="291"/>
      <c r="C36" s="291"/>
      <c r="D36" s="291"/>
      <c r="E36" s="291"/>
      <c r="F36" s="291"/>
      <c r="G36" s="291"/>
      <c r="H36" s="291"/>
      <c r="I36" s="291"/>
      <c r="J36" s="292"/>
      <c r="K36" s="44"/>
      <c r="L36" s="36"/>
      <c r="R36" s="49"/>
    </row>
    <row r="37" spans="1:19" ht="12.75" customHeight="1" x14ac:dyDescent="0.2">
      <c r="A37" s="293" t="s">
        <v>466</v>
      </c>
      <c r="B37" s="294"/>
      <c r="C37" s="294"/>
      <c r="D37" s="294"/>
      <c r="E37" s="294"/>
      <c r="F37" s="294"/>
      <c r="G37" s="294"/>
      <c r="H37" s="295" t="s">
        <v>2</v>
      </c>
      <c r="I37" s="295"/>
      <c r="J37" s="296" t="s">
        <v>501</v>
      </c>
      <c r="K37" s="351" t="s">
        <v>394</v>
      </c>
      <c r="L37" s="62"/>
    </row>
    <row r="38" spans="1:19" ht="21" customHeight="1" x14ac:dyDescent="0.2">
      <c r="A38" s="298" t="s">
        <v>5</v>
      </c>
      <c r="B38" s="299"/>
      <c r="C38" s="299"/>
      <c r="D38" s="300"/>
      <c r="E38" s="16" t="s">
        <v>399</v>
      </c>
      <c r="F38" s="15" t="s">
        <v>400</v>
      </c>
      <c r="G38" s="181" t="s">
        <v>389</v>
      </c>
      <c r="H38" s="295"/>
      <c r="I38" s="295"/>
      <c r="J38" s="297"/>
      <c r="K38" s="352"/>
      <c r="L38" s="63"/>
      <c r="M38" s="8"/>
      <c r="N38" s="8"/>
      <c r="O38" s="8"/>
      <c r="P38" s="8"/>
      <c r="Q38" s="8"/>
      <c r="R38" s="9"/>
      <c r="S38" s="8"/>
    </row>
    <row r="39" spans="1:19" ht="15" customHeight="1" x14ac:dyDescent="0.2">
      <c r="A39" s="311">
        <v>1</v>
      </c>
      <c r="B39" s="312"/>
      <c r="C39" s="312"/>
      <c r="D39" s="313"/>
      <c r="E39" s="164" t="s">
        <v>452</v>
      </c>
      <c r="F39" s="164" t="s">
        <v>452</v>
      </c>
      <c r="G39" s="178" t="e">
        <f>IF(VLOOKUP(A39,geneesmiddelenW,2)=99,"",VLOOKUP(A39,geneesmiddelenW,2))</f>
        <v>#N/A</v>
      </c>
      <c r="H39" s="240"/>
      <c r="I39" s="240"/>
      <c r="J39" s="182"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11">
        <v>1</v>
      </c>
      <c r="B40" s="312"/>
      <c r="C40" s="312"/>
      <c r="D40" s="313"/>
      <c r="E40" s="164" t="s">
        <v>452</v>
      </c>
      <c r="F40" s="164" t="s">
        <v>452</v>
      </c>
      <c r="G40" s="178" t="e">
        <f>IF(VLOOKUP(A40,geneesmiddelenW,2)=99,"",VLOOKUP(A40,geneesmiddelenW,2))</f>
        <v>#N/A</v>
      </c>
      <c r="H40" s="240"/>
      <c r="I40" s="240"/>
      <c r="J40" s="182"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11">
        <v>1</v>
      </c>
      <c r="B41" s="312"/>
      <c r="C41" s="312"/>
      <c r="D41" s="313"/>
      <c r="E41" s="164" t="s">
        <v>452</v>
      </c>
      <c r="F41" s="164" t="s">
        <v>452</v>
      </c>
      <c r="G41" s="178" t="e">
        <f>IF(VLOOKUP(A41,geneesmiddelenW,2)=99,"",VLOOKUP(A41,geneesmiddelenW,2))</f>
        <v>#N/A</v>
      </c>
      <c r="H41" s="240"/>
      <c r="I41" s="240"/>
      <c r="J41" s="182"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11">
        <v>1</v>
      </c>
      <c r="B42" s="312"/>
      <c r="C42" s="312"/>
      <c r="D42" s="313"/>
      <c r="E42" s="164" t="s">
        <v>452</v>
      </c>
      <c r="F42" s="164" t="s">
        <v>452</v>
      </c>
      <c r="G42" s="178" t="e">
        <f>IF(VLOOKUP(A42,geneesmiddelenW,2)=99,"",VLOOKUP(A42,geneesmiddelenW,2))</f>
        <v>#N/A</v>
      </c>
      <c r="H42" s="240"/>
      <c r="I42" s="240"/>
      <c r="J42" s="182" t="e">
        <f t="shared" si="1"/>
        <v>#VALUE!</v>
      </c>
      <c r="K42" s="72" t="e">
        <f>slachtdatum-G42-1</f>
        <v>#VALUE!</v>
      </c>
      <c r="L42" s="62" t="str">
        <f>IF(E42="","",IF(AND(F42="",E42&lt;$H$18),"FOUT: Begindatum valt vóór opzetdatum",IF(AND(F42&lt;E42,E42&lt;$H$18),"FOUT: Begindatum valt vóór opzetdatum EN Einddatum valt vóór Begindatum",IF(AND(F42&lt;=E42,E42&lt;$H$18),"FOUT: Begindatum valt vóór opzetdatum EN Einddatum valt vóór Opzetdatum",IF(AND(F42="",E42&lt;$H$18),"FOUT: Begindatum valt vóór opzetdatum",IF(AND(F42&gt;E42,E42&lt;$H$18),"FOUT: Begindatum valt vóór opzetdatum",IF(AND(F42=E42,E42&lt;$H$18),"FOUT: Begindatum valt voor opzetdatum",IF(F42&lt;E42,"FOUT: Einddatum valt vóór Begindatum",""))))))))</f>
        <v/>
      </c>
      <c r="M42" s="8"/>
      <c r="N42" s="8"/>
      <c r="O42" s="8"/>
      <c r="P42" s="8"/>
      <c r="Q42" s="8"/>
      <c r="R42" s="9"/>
      <c r="S42" s="8"/>
    </row>
    <row r="43" spans="1:19" ht="15" customHeight="1" x14ac:dyDescent="0.2">
      <c r="A43" s="311">
        <v>1</v>
      </c>
      <c r="B43" s="312"/>
      <c r="C43" s="312"/>
      <c r="D43" s="313"/>
      <c r="E43" s="164" t="s">
        <v>452</v>
      </c>
      <c r="F43" s="164" t="s">
        <v>452</v>
      </c>
      <c r="G43" s="178" t="e">
        <f>IF(VLOOKUP(A43,geneesmiddelenW,2)=99,"",VLOOKUP(A43,geneesmiddelenW,2))</f>
        <v>#N/A</v>
      </c>
      <c r="H43" s="240"/>
      <c r="I43" s="240"/>
      <c r="J43" s="182" t="e">
        <f t="shared" si="1"/>
        <v>#VALUE!</v>
      </c>
      <c r="K43" s="72" t="e">
        <f xml:space="preserve"> slachtdatum-G43-1</f>
        <v>#VALUE!</v>
      </c>
      <c r="L43" s="62" t="str">
        <f t="shared" si="3"/>
        <v/>
      </c>
      <c r="M43" s="8"/>
      <c r="N43" s="8"/>
      <c r="O43" s="8"/>
      <c r="P43" s="8"/>
      <c r="Q43" s="8"/>
      <c r="R43" s="9"/>
      <c r="S43" s="8"/>
    </row>
    <row r="44" spans="1:19" ht="15" customHeight="1" x14ac:dyDescent="0.2">
      <c r="A44" s="311"/>
      <c r="B44" s="312"/>
      <c r="C44" s="312"/>
      <c r="D44" s="313"/>
      <c r="E44" s="32"/>
      <c r="F44" s="32"/>
      <c r="G44" s="21"/>
      <c r="H44" s="240"/>
      <c r="I44" s="240"/>
      <c r="J44" s="77" t="str">
        <f t="shared" si="1"/>
        <v/>
      </c>
      <c r="K44" s="72"/>
      <c r="L44" s="62"/>
      <c r="M44" s="8"/>
      <c r="N44" s="8"/>
      <c r="O44" s="8"/>
      <c r="P44" s="8"/>
      <c r="Q44" s="8"/>
      <c r="R44" s="9"/>
      <c r="S44" s="8"/>
    </row>
    <row r="45" spans="1:19" ht="15" customHeight="1" x14ac:dyDescent="0.2">
      <c r="A45" s="311"/>
      <c r="B45" s="312"/>
      <c r="C45" s="312"/>
      <c r="D45" s="313"/>
      <c r="E45" s="32"/>
      <c r="F45" s="32"/>
      <c r="G45" s="21"/>
      <c r="H45" s="258"/>
      <c r="I45" s="260"/>
      <c r="J45" s="77" t="str">
        <f t="shared" si="1"/>
        <v/>
      </c>
      <c r="K45" s="72"/>
      <c r="L45" s="62"/>
      <c r="M45" s="8"/>
      <c r="N45" s="8"/>
      <c r="O45" s="8"/>
      <c r="P45" s="8"/>
      <c r="Q45" s="8"/>
      <c r="R45" s="9"/>
      <c r="S45" s="8"/>
    </row>
    <row r="46" spans="1:19" ht="15" customHeight="1" x14ac:dyDescent="0.2">
      <c r="A46" s="311"/>
      <c r="B46" s="312"/>
      <c r="C46" s="312"/>
      <c r="D46" s="313"/>
      <c r="E46" s="32"/>
      <c r="F46" s="32"/>
      <c r="G46" s="21"/>
      <c r="H46" s="258"/>
      <c r="I46" s="260"/>
      <c r="J46" s="77" t="str">
        <f t="shared" si="1"/>
        <v/>
      </c>
      <c r="K46" s="72"/>
      <c r="L46" s="62"/>
      <c r="M46" s="8"/>
      <c r="N46" s="8"/>
      <c r="O46" s="8"/>
      <c r="P46" s="8"/>
      <c r="Q46" s="8"/>
      <c r="R46" s="9"/>
      <c r="S46" s="8"/>
    </row>
    <row r="47" spans="1:19" ht="15" customHeight="1" x14ac:dyDescent="0.2">
      <c r="A47" s="319" t="s">
        <v>31</v>
      </c>
      <c r="B47" s="320"/>
      <c r="C47" s="320"/>
      <c r="D47" s="320"/>
      <c r="E47" s="320"/>
      <c r="F47" s="320"/>
      <c r="G47" s="320"/>
      <c r="H47" s="320"/>
      <c r="I47" s="320"/>
      <c r="J47" s="321"/>
      <c r="K47" s="52"/>
      <c r="L47" s="65"/>
      <c r="M47" s="8"/>
      <c r="N47" s="8"/>
      <c r="O47" s="8"/>
      <c r="P47" s="9"/>
      <c r="Q47" s="8"/>
    </row>
    <row r="48" spans="1:19" ht="15" customHeight="1" x14ac:dyDescent="0.2">
      <c r="A48" s="187" t="s">
        <v>6</v>
      </c>
      <c r="B48" s="188"/>
      <c r="C48" s="188"/>
      <c r="D48" s="188"/>
      <c r="E48" s="188"/>
      <c r="F48" s="188"/>
      <c r="G48" s="189"/>
      <c r="H48" s="322" t="s">
        <v>501</v>
      </c>
      <c r="I48" s="323"/>
      <c r="J48" s="324"/>
      <c r="K48" s="52"/>
      <c r="L48" s="65"/>
      <c r="M48" s="8"/>
      <c r="N48" s="8"/>
      <c r="O48" s="8"/>
      <c r="P48" s="9"/>
      <c r="Q48" s="8"/>
    </row>
    <row r="49" spans="1:17" ht="15" customHeight="1" x14ac:dyDescent="0.2">
      <c r="A49" s="183">
        <v>1</v>
      </c>
      <c r="B49" s="184"/>
      <c r="C49" s="184"/>
      <c r="D49" s="184"/>
      <c r="E49" s="184"/>
      <c r="F49" s="184"/>
      <c r="G49" s="184"/>
      <c r="H49" s="314"/>
      <c r="I49" s="314"/>
      <c r="J49" s="315"/>
      <c r="K49" s="52"/>
      <c r="L49" s="65"/>
      <c r="M49" s="10"/>
      <c r="N49" s="8"/>
      <c r="O49" s="8"/>
      <c r="P49" s="9"/>
      <c r="Q49" s="8"/>
    </row>
    <row r="50" spans="1:17" ht="15" customHeight="1" x14ac:dyDescent="0.2">
      <c r="A50" s="183">
        <v>1</v>
      </c>
      <c r="B50" s="184"/>
      <c r="C50" s="184"/>
      <c r="D50" s="184"/>
      <c r="E50" s="184"/>
      <c r="F50" s="184"/>
      <c r="G50" s="184"/>
      <c r="H50" s="314"/>
      <c r="I50" s="314"/>
      <c r="J50" s="315"/>
      <c r="K50" s="52"/>
      <c r="L50" s="65"/>
      <c r="M50" s="4"/>
      <c r="N50" s="8"/>
      <c r="O50" s="8"/>
      <c r="P50" s="9"/>
      <c r="Q50" s="8"/>
    </row>
    <row r="51" spans="1:17" ht="15" customHeight="1" x14ac:dyDescent="0.2">
      <c r="A51" s="183">
        <v>1</v>
      </c>
      <c r="B51" s="184"/>
      <c r="C51" s="184"/>
      <c r="D51" s="184"/>
      <c r="E51" s="184"/>
      <c r="F51" s="184"/>
      <c r="G51" s="184"/>
      <c r="H51" s="314"/>
      <c r="I51" s="314"/>
      <c r="J51" s="315"/>
      <c r="K51" s="52"/>
      <c r="L51" s="65"/>
      <c r="M51" s="4"/>
      <c r="N51" s="8"/>
      <c r="O51" s="8"/>
      <c r="P51" s="9"/>
      <c r="Q51" s="8"/>
    </row>
    <row r="52" spans="1:17" ht="15" customHeight="1" x14ac:dyDescent="0.2">
      <c r="A52" s="78">
        <v>1</v>
      </c>
      <c r="B52" s="19"/>
      <c r="C52" s="19"/>
      <c r="D52" s="19"/>
      <c r="E52" s="19"/>
      <c r="F52" s="19"/>
      <c r="G52" s="19"/>
      <c r="H52" s="314"/>
      <c r="I52" s="314"/>
      <c r="J52" s="315"/>
      <c r="K52" s="52"/>
      <c r="L52" s="65"/>
      <c r="M52" s="4"/>
      <c r="N52" s="8"/>
      <c r="O52" s="8"/>
      <c r="P52" s="9"/>
      <c r="Q52" s="8"/>
    </row>
    <row r="53" spans="1:17" ht="15" customHeight="1" x14ac:dyDescent="0.2">
      <c r="A53" s="183">
        <v>1</v>
      </c>
      <c r="B53" s="184"/>
      <c r="C53" s="184"/>
      <c r="D53" s="184"/>
      <c r="E53" s="184"/>
      <c r="F53" s="184"/>
      <c r="G53" s="184"/>
      <c r="H53" s="314"/>
      <c r="I53" s="314"/>
      <c r="J53" s="315"/>
      <c r="K53" s="52"/>
      <c r="L53" s="65"/>
      <c r="M53" s="8"/>
      <c r="N53" s="8"/>
      <c r="O53" s="8"/>
      <c r="P53" s="9"/>
      <c r="Q53" s="8"/>
    </row>
    <row r="54" spans="1:17" ht="15" customHeight="1" x14ac:dyDescent="0.2">
      <c r="A54" s="325"/>
      <c r="B54" s="326"/>
      <c r="C54" s="326"/>
      <c r="D54" s="326"/>
      <c r="E54" s="326"/>
      <c r="F54" s="326"/>
      <c r="G54" s="326"/>
      <c r="H54" s="240"/>
      <c r="I54" s="240"/>
      <c r="J54" s="248"/>
      <c r="K54" s="52"/>
      <c r="L54" s="65"/>
      <c r="M54" s="8"/>
      <c r="N54" s="8"/>
      <c r="O54" s="8"/>
      <c r="P54" s="9"/>
      <c r="Q54" s="8"/>
    </row>
    <row r="55" spans="1:17" ht="15" customHeight="1" x14ac:dyDescent="0.2">
      <c r="A55" s="325"/>
      <c r="B55" s="326"/>
      <c r="C55" s="326"/>
      <c r="D55" s="326"/>
      <c r="E55" s="326"/>
      <c r="F55" s="326"/>
      <c r="G55" s="326"/>
      <c r="H55" s="240"/>
      <c r="I55" s="240"/>
      <c r="J55" s="248"/>
      <c r="K55" s="52"/>
      <c r="L55" s="65"/>
      <c r="M55" s="8"/>
      <c r="N55" s="8"/>
      <c r="O55" s="8"/>
      <c r="P55" s="9"/>
      <c r="Q55" s="8"/>
    </row>
    <row r="56" spans="1:17" ht="15" customHeight="1" x14ac:dyDescent="0.2">
      <c r="A56" s="325"/>
      <c r="B56" s="326"/>
      <c r="C56" s="326"/>
      <c r="D56" s="326"/>
      <c r="E56" s="326"/>
      <c r="F56" s="326"/>
      <c r="G56" s="326"/>
      <c r="H56" s="240"/>
      <c r="I56" s="240"/>
      <c r="J56" s="248"/>
      <c r="K56" s="52"/>
      <c r="L56" s="65"/>
      <c r="M56" s="8"/>
      <c r="N56" s="8"/>
      <c r="O56" s="8"/>
      <c r="P56" s="9"/>
      <c r="Q56" s="8"/>
    </row>
    <row r="57" spans="1:17" ht="15" customHeight="1" x14ac:dyDescent="0.2">
      <c r="A57" s="316" t="s">
        <v>319</v>
      </c>
      <c r="B57" s="317"/>
      <c r="C57" s="317"/>
      <c r="D57" s="317"/>
      <c r="E57" s="317"/>
      <c r="F57" s="317"/>
      <c r="G57" s="317"/>
      <c r="H57" s="317"/>
      <c r="I57" s="317"/>
      <c r="J57" s="318"/>
      <c r="K57" s="52"/>
      <c r="L57" s="65"/>
      <c r="M57" s="4"/>
      <c r="N57" s="8"/>
      <c r="O57" s="8"/>
      <c r="P57" s="9"/>
      <c r="Q57" s="8"/>
    </row>
    <row r="58" spans="1:17" ht="15" customHeight="1" x14ac:dyDescent="0.2">
      <c r="A58" s="339" t="s">
        <v>377</v>
      </c>
      <c r="B58" s="340"/>
      <c r="C58" s="340"/>
      <c r="D58" s="340"/>
      <c r="E58" s="341"/>
      <c r="F58" s="307" t="s">
        <v>1</v>
      </c>
      <c r="G58" s="307"/>
      <c r="H58" s="307"/>
      <c r="I58" s="307"/>
      <c r="J58" s="308"/>
      <c r="K58" s="44"/>
      <c r="L58" s="66"/>
      <c r="M58" s="12"/>
      <c r="N58" s="8"/>
      <c r="O58" s="8"/>
      <c r="P58" s="9"/>
      <c r="Q58" s="8"/>
    </row>
    <row r="59" spans="1:17" ht="15" customHeight="1" x14ac:dyDescent="0.2">
      <c r="A59" s="177" t="s">
        <v>378</v>
      </c>
      <c r="B59" s="42"/>
      <c r="C59" s="24"/>
      <c r="D59" s="24"/>
      <c r="E59" s="23"/>
      <c r="F59" s="264"/>
      <c r="G59" s="265"/>
      <c r="H59" s="265"/>
      <c r="I59" s="265"/>
      <c r="J59" s="266"/>
      <c r="K59" s="44"/>
      <c r="L59" s="60"/>
      <c r="M59" s="2"/>
      <c r="N59" s="8"/>
      <c r="O59" s="8"/>
      <c r="P59" s="9"/>
      <c r="Q59" s="8"/>
    </row>
    <row r="60" spans="1:17" ht="15" customHeight="1" x14ac:dyDescent="0.2">
      <c r="A60" s="327" t="s">
        <v>413</v>
      </c>
      <c r="B60" s="274"/>
      <c r="C60" s="329"/>
      <c r="D60" s="330"/>
      <c r="E60" s="331"/>
      <c r="F60" s="342"/>
      <c r="G60" s="343"/>
      <c r="H60" s="343"/>
      <c r="I60" s="343"/>
      <c r="J60" s="344"/>
      <c r="K60" s="44"/>
      <c r="L60" s="60"/>
      <c r="M60" s="2"/>
      <c r="N60" s="8"/>
      <c r="O60" s="8"/>
      <c r="P60" s="8"/>
      <c r="Q60" s="8"/>
    </row>
    <row r="61" spans="1:17" ht="26.25" customHeight="1" x14ac:dyDescent="0.2">
      <c r="A61" s="180" t="s">
        <v>460</v>
      </c>
      <c r="B61" s="277"/>
      <c r="C61" s="277"/>
      <c r="D61" s="277"/>
      <c r="E61" s="277"/>
      <c r="F61" s="267"/>
      <c r="G61" s="268"/>
      <c r="H61" s="268"/>
      <c r="I61" s="268"/>
      <c r="J61" s="269"/>
      <c r="K61" s="44"/>
      <c r="L61" s="60"/>
      <c r="M61" s="2"/>
      <c r="N61" s="8"/>
      <c r="O61" s="8"/>
      <c r="P61" s="8"/>
      <c r="Q61" s="8"/>
    </row>
    <row r="62" spans="1:17" ht="15" customHeight="1" x14ac:dyDescent="0.2">
      <c r="A62" s="128" t="s">
        <v>392</v>
      </c>
      <c r="B62" s="125"/>
      <c r="C62" s="126"/>
      <c r="D62" s="126"/>
      <c r="E62" s="127"/>
      <c r="F62" s="356"/>
      <c r="G62" s="357"/>
      <c r="H62" s="357"/>
      <c r="I62" s="357"/>
      <c r="J62" s="358"/>
      <c r="K62" s="44"/>
      <c r="L62" s="60"/>
      <c r="M62" s="2"/>
      <c r="N62" s="8"/>
      <c r="O62" s="8"/>
      <c r="P62" s="9"/>
      <c r="Q62" s="8"/>
    </row>
    <row r="63" spans="1:17" ht="15" customHeight="1" x14ac:dyDescent="0.2">
      <c r="A63" s="327" t="s">
        <v>413</v>
      </c>
      <c r="B63" s="328"/>
      <c r="C63" s="329"/>
      <c r="D63" s="330"/>
      <c r="E63" s="331"/>
      <c r="F63" s="359"/>
      <c r="G63" s="360"/>
      <c r="H63" s="360"/>
      <c r="I63" s="360"/>
      <c r="J63" s="361"/>
      <c r="K63" s="44"/>
      <c r="L63" s="60"/>
      <c r="M63" s="2"/>
      <c r="N63" s="8"/>
      <c r="O63" s="8"/>
      <c r="P63" s="9"/>
      <c r="Q63" s="8"/>
    </row>
    <row r="64" spans="1:17" s="35" customFormat="1" ht="15" customHeight="1" x14ac:dyDescent="0.2">
      <c r="A64" s="252" t="s">
        <v>461</v>
      </c>
      <c r="B64" s="253"/>
      <c r="C64" s="253"/>
      <c r="D64" s="253"/>
      <c r="E64" s="253"/>
      <c r="F64" s="253"/>
      <c r="G64" s="253"/>
      <c r="H64" s="253"/>
      <c r="I64" s="253"/>
      <c r="J64" s="254"/>
      <c r="K64" s="44"/>
      <c r="L64" s="34"/>
      <c r="M64" s="48"/>
      <c r="N64" s="50"/>
      <c r="O64" s="50"/>
      <c r="P64" s="51"/>
      <c r="Q64" s="50"/>
    </row>
    <row r="65" spans="1:17" s="35" customFormat="1" ht="15" customHeight="1" x14ac:dyDescent="0.2">
      <c r="A65" s="80" t="s">
        <v>462</v>
      </c>
      <c r="B65" s="53"/>
      <c r="C65" s="53"/>
      <c r="D65" s="53"/>
      <c r="E65" s="53"/>
      <c r="F65" s="53"/>
      <c r="G65" s="53"/>
      <c r="H65" s="53"/>
      <c r="I65" s="53"/>
      <c r="J65" s="81"/>
      <c r="K65" s="44"/>
      <c r="L65" s="34"/>
      <c r="M65" s="48"/>
      <c r="N65" s="50"/>
      <c r="O65" s="50"/>
      <c r="P65" s="51"/>
      <c r="Q65" s="50"/>
    </row>
    <row r="66" spans="1:17" ht="15" customHeight="1" x14ac:dyDescent="0.2">
      <c r="A66" s="156"/>
      <c r="B66" s="157"/>
      <c r="C66" s="157"/>
      <c r="D66" s="157"/>
      <c r="E66" s="157"/>
      <c r="F66" s="157"/>
      <c r="G66" s="157"/>
      <c r="H66" s="157"/>
      <c r="I66" s="157"/>
      <c r="J66" s="155"/>
      <c r="K66" s="44"/>
      <c r="L66" s="60"/>
      <c r="M66" s="2"/>
      <c r="N66" s="8"/>
      <c r="O66" s="8"/>
      <c r="P66" s="9"/>
      <c r="Q66" s="8"/>
    </row>
    <row r="67" spans="1:17" s="7" customFormat="1" ht="15" customHeight="1" x14ac:dyDescent="0.2">
      <c r="A67" s="156"/>
      <c r="B67" s="157"/>
      <c r="C67" s="157"/>
      <c r="D67" s="157"/>
      <c r="E67" s="157"/>
      <c r="F67" s="157"/>
      <c r="G67" s="157"/>
      <c r="H67" s="157"/>
      <c r="I67" s="157"/>
      <c r="J67" s="155"/>
      <c r="K67" s="44"/>
      <c r="L67" s="68"/>
      <c r="N67" s="18"/>
      <c r="O67" s="8"/>
      <c r="P67" s="9"/>
      <c r="Q67" s="8"/>
    </row>
    <row r="68" spans="1:17" s="54" customFormat="1" ht="15" customHeight="1" x14ac:dyDescent="0.2">
      <c r="A68" s="82" t="s">
        <v>463</v>
      </c>
      <c r="B68" s="55"/>
      <c r="C68" s="55"/>
      <c r="D68" s="55"/>
      <c r="E68" s="55"/>
      <c r="F68" s="55"/>
      <c r="G68" s="55"/>
      <c r="H68" s="55"/>
      <c r="I68" s="55"/>
      <c r="J68" s="83"/>
      <c r="K68" s="44"/>
      <c r="L68" s="37"/>
      <c r="N68" s="50"/>
      <c r="O68" s="50"/>
      <c r="P68" s="51"/>
      <c r="Q68" s="50"/>
    </row>
    <row r="69" spans="1:17" s="7" customFormat="1" ht="15" customHeight="1" x14ac:dyDescent="0.2">
      <c r="A69" s="156"/>
      <c r="B69" s="157"/>
      <c r="C69" s="157"/>
      <c r="D69" s="157"/>
      <c r="E69" s="157"/>
      <c r="F69" s="157"/>
      <c r="G69" s="157"/>
      <c r="H69" s="157"/>
      <c r="I69" s="157"/>
      <c r="J69" s="155"/>
      <c r="K69" s="44"/>
      <c r="L69" s="68"/>
      <c r="N69" s="8"/>
      <c r="O69" s="8"/>
      <c r="P69" s="9"/>
      <c r="Q69" s="8"/>
    </row>
    <row r="70" spans="1:17" s="7" customFormat="1" ht="15" customHeight="1" x14ac:dyDescent="0.2">
      <c r="A70" s="156"/>
      <c r="B70" s="157"/>
      <c r="C70" s="157"/>
      <c r="D70" s="157"/>
      <c r="E70" s="157"/>
      <c r="F70" s="157"/>
      <c r="G70" s="157"/>
      <c r="H70" s="157"/>
      <c r="I70" s="157"/>
      <c r="J70" s="155"/>
      <c r="K70" s="44"/>
      <c r="L70" s="68"/>
      <c r="N70" s="8"/>
      <c r="O70" s="8"/>
      <c r="P70" s="9"/>
      <c r="Q70" s="8"/>
    </row>
    <row r="71" spans="1:17" s="35" customFormat="1" ht="15" customHeight="1" x14ac:dyDescent="0.2">
      <c r="A71" s="332" t="s">
        <v>313</v>
      </c>
      <c r="B71" s="333"/>
      <c r="C71" s="333"/>
      <c r="D71" s="333"/>
      <c r="E71" s="333"/>
      <c r="F71" s="333"/>
      <c r="G71" s="333"/>
      <c r="H71" s="333"/>
      <c r="I71" s="333"/>
      <c r="J71" s="334"/>
      <c r="K71" s="44"/>
      <c r="L71" s="33"/>
      <c r="N71" s="50"/>
      <c r="O71" s="50"/>
      <c r="P71" s="51"/>
      <c r="Q71" s="50"/>
    </row>
    <row r="72" spans="1:17" ht="15" customHeight="1" x14ac:dyDescent="0.2">
      <c r="A72" s="335" t="s">
        <v>314</v>
      </c>
      <c r="B72" s="336"/>
      <c r="C72" s="336"/>
      <c r="D72" s="336"/>
      <c r="E72" s="157"/>
      <c r="F72" s="157"/>
      <c r="G72" s="157"/>
      <c r="H72" s="337"/>
      <c r="I72" s="337"/>
      <c r="J72" s="338"/>
      <c r="K72" s="44"/>
      <c r="L72" s="59"/>
      <c r="N72" s="8"/>
      <c r="O72" s="8"/>
      <c r="P72" s="9"/>
      <c r="Q72" s="8"/>
    </row>
    <row r="73" spans="1:17" ht="15" customHeight="1" x14ac:dyDescent="0.2">
      <c r="A73" s="84"/>
      <c r="B73" s="26"/>
      <c r="C73" s="26"/>
      <c r="D73" s="26"/>
      <c r="E73" s="157"/>
      <c r="F73" s="157"/>
      <c r="G73" s="157"/>
      <c r="H73" s="157"/>
      <c r="I73" s="157"/>
      <c r="J73" s="155"/>
      <c r="K73" s="44"/>
      <c r="L73" s="59"/>
      <c r="N73" s="8"/>
      <c r="O73" s="8"/>
      <c r="P73" s="9"/>
      <c r="Q73" s="8"/>
    </row>
    <row r="74" spans="1:17" ht="15" customHeight="1" x14ac:dyDescent="0.2">
      <c r="A74" s="335" t="s">
        <v>315</v>
      </c>
      <c r="B74" s="336"/>
      <c r="C74" s="336"/>
      <c r="D74" s="336"/>
      <c r="E74" s="157"/>
      <c r="F74" s="157"/>
      <c r="G74" s="157"/>
      <c r="H74" s="337"/>
      <c r="I74" s="337"/>
      <c r="J74" s="338"/>
      <c r="K74" s="44"/>
      <c r="L74" s="59"/>
      <c r="N74" s="8"/>
      <c r="O74" s="8"/>
      <c r="P74" s="9"/>
      <c r="Q74" s="8"/>
    </row>
    <row r="75" spans="1:17" ht="15" customHeight="1" x14ac:dyDescent="0.2">
      <c r="A75" s="190"/>
      <c r="B75" s="186"/>
      <c r="C75" s="186"/>
      <c r="D75" s="186"/>
      <c r="E75" s="157"/>
      <c r="F75" s="157"/>
      <c r="G75" s="157"/>
      <c r="H75" s="157"/>
      <c r="I75" s="157"/>
      <c r="J75" s="155"/>
      <c r="K75" s="44"/>
      <c r="L75" s="59"/>
      <c r="N75" s="8"/>
      <c r="O75" s="8"/>
      <c r="P75" s="9"/>
      <c r="Q75" s="8"/>
    </row>
    <row r="76" spans="1:17" ht="15" customHeight="1" x14ac:dyDescent="0.2">
      <c r="A76" s="335" t="s">
        <v>316</v>
      </c>
      <c r="B76" s="336"/>
      <c r="C76" s="336"/>
      <c r="D76" s="336"/>
      <c r="E76" s="157"/>
      <c r="F76" s="157"/>
      <c r="G76" s="157"/>
      <c r="H76" s="337"/>
      <c r="I76" s="337"/>
      <c r="J76" s="338"/>
      <c r="K76" s="44"/>
      <c r="L76" s="59"/>
      <c r="N76" s="8"/>
      <c r="O76" s="8"/>
      <c r="P76" s="9"/>
      <c r="Q76" s="8"/>
    </row>
    <row r="77" spans="1:17" ht="15" customHeight="1" x14ac:dyDescent="0.2">
      <c r="A77" s="190"/>
      <c r="B77" s="186"/>
      <c r="C77" s="186"/>
      <c r="D77" s="186"/>
      <c r="E77" s="157"/>
      <c r="F77" s="157"/>
      <c r="G77" s="157"/>
      <c r="H77" s="157"/>
      <c r="I77" s="157"/>
      <c r="J77" s="155"/>
      <c r="K77" s="44"/>
      <c r="L77" s="59"/>
      <c r="N77" s="8"/>
      <c r="O77" s="8"/>
      <c r="P77" s="9"/>
      <c r="Q77" s="8"/>
    </row>
    <row r="78" spans="1:17" s="35" customFormat="1" ht="15" customHeight="1" x14ac:dyDescent="0.2">
      <c r="A78" s="332" t="s">
        <v>414</v>
      </c>
      <c r="B78" s="333"/>
      <c r="C78" s="333"/>
      <c r="D78" s="333"/>
      <c r="E78" s="333"/>
      <c r="F78" s="333"/>
      <c r="G78" s="333"/>
      <c r="H78" s="333"/>
      <c r="I78" s="333"/>
      <c r="J78" s="334"/>
      <c r="K78" s="44"/>
      <c r="L78" s="33"/>
      <c r="N78" s="50"/>
      <c r="O78" s="50"/>
      <c r="P78" s="51"/>
      <c r="Q78" s="50"/>
    </row>
    <row r="79" spans="1:17" ht="15" customHeight="1" x14ac:dyDescent="0.2">
      <c r="A79" s="335" t="s">
        <v>415</v>
      </c>
      <c r="B79" s="336"/>
      <c r="C79" s="336"/>
      <c r="D79" s="336"/>
      <c r="E79" s="157"/>
      <c r="F79" s="157"/>
      <c r="G79" s="157"/>
      <c r="H79" s="337"/>
      <c r="I79" s="337"/>
      <c r="J79" s="338"/>
      <c r="K79" s="44"/>
      <c r="L79" s="59"/>
      <c r="N79" s="8"/>
      <c r="O79" s="8"/>
      <c r="P79" s="9"/>
      <c r="Q79" s="8"/>
    </row>
    <row r="80" spans="1:17" ht="15" customHeight="1" x14ac:dyDescent="0.2">
      <c r="A80" s="84"/>
      <c r="B80" s="26"/>
      <c r="C80" s="26"/>
      <c r="D80" s="26"/>
      <c r="E80" s="157"/>
      <c r="F80" s="157"/>
      <c r="G80" s="157"/>
      <c r="H80" s="157"/>
      <c r="I80" s="157"/>
      <c r="J80" s="155"/>
      <c r="K80" s="44"/>
      <c r="L80" s="59"/>
      <c r="N80" s="8"/>
      <c r="O80" s="8"/>
      <c r="P80" s="9"/>
      <c r="Q80" s="8"/>
    </row>
    <row r="81" spans="1:19" ht="15" customHeight="1" x14ac:dyDescent="0.2">
      <c r="A81" s="335" t="s">
        <v>416</v>
      </c>
      <c r="B81" s="336"/>
      <c r="C81" s="336"/>
      <c r="D81" s="336"/>
      <c r="E81" s="157"/>
      <c r="F81" s="157"/>
      <c r="G81" s="157"/>
      <c r="H81" s="337"/>
      <c r="I81" s="337"/>
      <c r="J81" s="338"/>
      <c r="K81" s="44"/>
      <c r="L81" s="59"/>
      <c r="N81" s="8"/>
      <c r="O81" s="8"/>
      <c r="P81" s="9"/>
      <c r="Q81" s="8"/>
    </row>
    <row r="82" spans="1:19" ht="15" customHeight="1" x14ac:dyDescent="0.2">
      <c r="A82" s="190"/>
      <c r="B82" s="186"/>
      <c r="C82" s="186"/>
      <c r="D82" s="186"/>
      <c r="E82" s="157"/>
      <c r="F82" s="157"/>
      <c r="G82" s="157"/>
      <c r="H82" s="157"/>
      <c r="I82" s="157"/>
      <c r="J82" s="155"/>
      <c r="K82" s="44"/>
      <c r="L82" s="59"/>
      <c r="N82" s="8"/>
      <c r="O82" s="8"/>
      <c r="P82" s="9"/>
      <c r="Q82" s="8"/>
    </row>
    <row r="83" spans="1:19" ht="15" customHeight="1" x14ac:dyDescent="0.2">
      <c r="A83" s="335" t="s">
        <v>417</v>
      </c>
      <c r="B83" s="336"/>
      <c r="C83" s="336"/>
      <c r="D83" s="336"/>
      <c r="E83" s="157"/>
      <c r="F83" s="157"/>
      <c r="G83" s="157"/>
      <c r="H83" s="337"/>
      <c r="I83" s="337"/>
      <c r="J83" s="338"/>
      <c r="K83" s="44"/>
      <c r="L83" s="59"/>
      <c r="N83" s="8"/>
      <c r="O83" s="8"/>
      <c r="P83" s="9"/>
      <c r="Q83" s="8"/>
    </row>
    <row r="84" spans="1:19" ht="15" customHeight="1" x14ac:dyDescent="0.2">
      <c r="A84" s="190"/>
      <c r="B84" s="186"/>
      <c r="C84" s="186"/>
      <c r="D84" s="186"/>
      <c r="E84" s="157"/>
      <c r="F84" s="157"/>
      <c r="G84" s="157"/>
      <c r="H84" s="157"/>
      <c r="I84" s="157"/>
      <c r="J84" s="155"/>
      <c r="K84" s="44"/>
      <c r="L84" s="59"/>
      <c r="N84" s="8"/>
      <c r="O84" s="8"/>
      <c r="P84" s="9"/>
      <c r="Q84" s="8"/>
    </row>
    <row r="85" spans="1:19" s="35" customFormat="1" ht="15" customHeight="1" x14ac:dyDescent="0.2">
      <c r="A85" s="345" t="s">
        <v>313</v>
      </c>
      <c r="B85" s="346"/>
      <c r="C85" s="346"/>
      <c r="D85" s="346"/>
      <c r="E85" s="346"/>
      <c r="F85" s="346"/>
      <c r="G85" s="346"/>
      <c r="H85" s="346"/>
      <c r="I85" s="346"/>
      <c r="J85" s="347"/>
      <c r="K85" s="56"/>
      <c r="L85" s="33"/>
      <c r="N85" s="50"/>
      <c r="O85" s="50"/>
      <c r="P85" s="51"/>
      <c r="Q85" s="50"/>
    </row>
    <row r="86" spans="1:19" ht="15" customHeight="1" x14ac:dyDescent="0.2">
      <c r="A86" s="348" t="s">
        <v>317</v>
      </c>
      <c r="B86" s="349"/>
      <c r="C86" s="349"/>
      <c r="D86" s="349"/>
      <c r="E86" s="157"/>
      <c r="F86" s="157"/>
      <c r="G86" s="157"/>
      <c r="H86" s="337"/>
      <c r="I86" s="337"/>
      <c r="J86" s="338"/>
      <c r="K86" s="44"/>
      <c r="L86" s="59"/>
      <c r="N86" s="8"/>
      <c r="O86" s="8"/>
      <c r="P86" s="9"/>
      <c r="Q86" s="8"/>
    </row>
    <row r="87" spans="1:19" ht="15" customHeight="1" x14ac:dyDescent="0.2">
      <c r="A87" s="350"/>
      <c r="B87" s="336"/>
      <c r="C87" s="336"/>
      <c r="D87" s="336"/>
      <c r="E87" s="157"/>
      <c r="F87" s="157"/>
      <c r="G87" s="157"/>
      <c r="H87" s="157"/>
      <c r="I87" s="157"/>
      <c r="J87" s="155"/>
      <c r="K87" s="44"/>
      <c r="L87" s="59"/>
      <c r="N87" s="8"/>
      <c r="O87" s="8"/>
      <c r="P87" s="9"/>
      <c r="Q87" s="8"/>
    </row>
    <row r="88" spans="1:19" ht="15" customHeight="1" x14ac:dyDescent="0.2">
      <c r="A88" s="376" t="s">
        <v>418</v>
      </c>
      <c r="B88" s="377"/>
      <c r="C88" s="377"/>
      <c r="D88" s="377"/>
      <c r="E88" s="157"/>
      <c r="F88" s="157"/>
      <c r="G88" s="157"/>
      <c r="H88" s="379"/>
      <c r="I88" s="379"/>
      <c r="J88" s="380"/>
      <c r="K88" s="44"/>
      <c r="L88" s="59"/>
      <c r="N88" s="8"/>
      <c r="O88" s="8"/>
      <c r="P88" s="9"/>
      <c r="Q88" s="8"/>
    </row>
    <row r="89" spans="1:19" ht="15" customHeight="1" x14ac:dyDescent="0.2">
      <c r="A89" s="378"/>
      <c r="B89" s="377"/>
      <c r="C89" s="377"/>
      <c r="D89" s="377"/>
      <c r="E89" s="157"/>
      <c r="F89" s="157"/>
      <c r="G89" s="157"/>
      <c r="H89" s="379"/>
      <c r="I89" s="379"/>
      <c r="J89" s="380"/>
      <c r="K89" s="44"/>
      <c r="L89" s="59"/>
      <c r="N89" s="8"/>
      <c r="O89" s="8"/>
      <c r="P89" s="9"/>
      <c r="Q89" s="8"/>
    </row>
    <row r="90" spans="1:19" ht="133.5" customHeight="1" x14ac:dyDescent="0.2">
      <c r="A90" s="378"/>
      <c r="B90" s="377"/>
      <c r="C90" s="377"/>
      <c r="D90" s="377"/>
      <c r="E90" s="157"/>
      <c r="F90" s="157"/>
      <c r="G90" s="157"/>
      <c r="H90" s="157"/>
      <c r="I90" s="157"/>
      <c r="J90" s="155"/>
      <c r="K90" s="44"/>
      <c r="L90" s="59"/>
      <c r="N90" s="8"/>
      <c r="O90" s="8"/>
      <c r="P90" s="9"/>
    </row>
    <row r="91" spans="1:19" s="35" customFormat="1" ht="15" customHeight="1" x14ac:dyDescent="0.2">
      <c r="A91" s="316" t="s">
        <v>464</v>
      </c>
      <c r="B91" s="317"/>
      <c r="C91" s="317"/>
      <c r="D91" s="317"/>
      <c r="E91" s="317"/>
      <c r="F91" s="317"/>
      <c r="G91" s="317"/>
      <c r="H91" s="317"/>
      <c r="I91" s="317"/>
      <c r="J91" s="318"/>
      <c r="K91" s="17"/>
      <c r="L91" s="33"/>
      <c r="N91" s="50"/>
      <c r="O91" s="50"/>
      <c r="P91" s="51"/>
    </row>
    <row r="92" spans="1:19" ht="50.45" customHeight="1" x14ac:dyDescent="0.2">
      <c r="A92" s="381"/>
      <c r="B92" s="382"/>
      <c r="C92" s="382"/>
      <c r="D92" s="382"/>
      <c r="E92" s="382"/>
      <c r="F92" s="382"/>
      <c r="G92" s="382"/>
      <c r="H92" s="382"/>
      <c r="I92" s="382"/>
      <c r="J92" s="383"/>
      <c r="K92" s="44"/>
      <c r="L92" s="59"/>
      <c r="N92" s="8"/>
      <c r="O92" s="8"/>
      <c r="P92" s="9"/>
    </row>
    <row r="93" spans="1:19" s="58" customFormat="1" ht="15" customHeight="1" x14ac:dyDescent="0.2">
      <c r="A93" s="384" t="s">
        <v>419</v>
      </c>
      <c r="B93" s="385"/>
      <c r="C93" s="385"/>
      <c r="D93" s="385"/>
      <c r="E93" s="385"/>
      <c r="F93" s="385"/>
      <c r="G93" s="385"/>
      <c r="H93" s="385"/>
      <c r="I93" s="385"/>
      <c r="J93" s="386"/>
      <c r="K93" s="86"/>
      <c r="L93" s="87"/>
      <c r="N93" s="46"/>
      <c r="O93" s="46"/>
      <c r="P93" s="45"/>
    </row>
    <row r="94" spans="1:19" s="25" customFormat="1" ht="15" customHeight="1" x14ac:dyDescent="0.2">
      <c r="A94" s="84" t="s">
        <v>420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379</v>
      </c>
      <c r="B95" s="26"/>
      <c r="C95" s="90"/>
      <c r="D95" s="26"/>
      <c r="E95" s="264"/>
      <c r="F95" s="365"/>
      <c r="G95" s="91" t="s">
        <v>63</v>
      </c>
      <c r="H95" s="337"/>
      <c r="I95" s="337"/>
      <c r="J95" s="338"/>
      <c r="K95" s="92"/>
      <c r="L95" s="93"/>
      <c r="N95" s="41"/>
      <c r="O95" s="41"/>
      <c r="P95" s="31"/>
    </row>
    <row r="96" spans="1:19" s="3" customFormat="1" ht="15" customHeight="1" x14ac:dyDescent="0.2">
      <c r="A96" s="94"/>
      <c r="B96" s="95"/>
      <c r="C96" s="95"/>
      <c r="D96" s="95"/>
      <c r="E96" s="267"/>
      <c r="F96" s="371"/>
      <c r="G96" s="95"/>
      <c r="H96" s="95"/>
      <c r="I96" s="95"/>
      <c r="J96" s="88"/>
      <c r="K96" s="92"/>
      <c r="L96" s="93"/>
      <c r="N96" s="41"/>
      <c r="O96" s="41"/>
      <c r="P96" s="31"/>
    </row>
    <row r="97" spans="1:16" s="58" customFormat="1" ht="15" customHeight="1" x14ac:dyDescent="0.2">
      <c r="A97" s="362" t="s">
        <v>69</v>
      </c>
      <c r="B97" s="363"/>
      <c r="C97" s="363"/>
      <c r="D97" s="363"/>
      <c r="E97" s="363"/>
      <c r="F97" s="363"/>
      <c r="G97" s="363"/>
      <c r="H97" s="363"/>
      <c r="I97" s="363"/>
      <c r="J97" s="364"/>
      <c r="K97" s="92"/>
      <c r="L97" s="87"/>
      <c r="N97" s="46"/>
      <c r="O97" s="46"/>
      <c r="P97" s="45"/>
    </row>
    <row r="98" spans="1:16" s="3" customFormat="1" ht="15" customHeight="1" x14ac:dyDescent="0.2">
      <c r="A98" s="80" t="s">
        <v>397</v>
      </c>
      <c r="B98" s="53"/>
      <c r="C98" s="53"/>
      <c r="D98" s="53"/>
      <c r="E98" s="67"/>
      <c r="F98" s="67"/>
      <c r="G98" s="67"/>
      <c r="H98" s="67"/>
      <c r="I98" s="67"/>
      <c r="J98" s="96"/>
      <c r="K98" s="92"/>
      <c r="L98" s="93"/>
      <c r="N98" s="41"/>
      <c r="O98" s="41"/>
      <c r="P98" s="31"/>
    </row>
    <row r="99" spans="1:16" s="3" customFormat="1" ht="15" customHeight="1" x14ac:dyDescent="0.2">
      <c r="A99" s="372" t="s">
        <v>380</v>
      </c>
      <c r="B99" s="373"/>
      <c r="C99" s="373"/>
      <c r="D99" s="97"/>
      <c r="E99" s="264"/>
      <c r="F99" s="365"/>
      <c r="G99" s="98" t="s">
        <v>63</v>
      </c>
      <c r="H99" s="337"/>
      <c r="I99" s="337"/>
      <c r="J99" s="338"/>
      <c r="K99" s="92"/>
      <c r="L99" s="93"/>
      <c r="N99" s="41"/>
      <c r="O99" s="41"/>
      <c r="P99" s="31"/>
    </row>
    <row r="100" spans="1:16" s="3" customFormat="1" ht="15" customHeight="1" x14ac:dyDescent="0.2">
      <c r="A100" s="374"/>
      <c r="B100" s="375"/>
      <c r="C100" s="375"/>
      <c r="D100" s="26"/>
      <c r="E100" s="267"/>
      <c r="F100" s="371"/>
      <c r="G100" s="97"/>
      <c r="H100" s="97"/>
      <c r="I100" s="97"/>
      <c r="J100" s="88"/>
      <c r="K100" s="92"/>
      <c r="L100" s="93"/>
      <c r="N100" s="41"/>
      <c r="O100" s="41"/>
      <c r="P100" s="31"/>
    </row>
    <row r="101" spans="1:16" s="58" customFormat="1" ht="15" customHeight="1" x14ac:dyDescent="0.2">
      <c r="A101" s="362" t="s">
        <v>64</v>
      </c>
      <c r="B101" s="363"/>
      <c r="C101" s="363"/>
      <c r="D101" s="363"/>
      <c r="E101" s="363"/>
      <c r="F101" s="363"/>
      <c r="G101" s="363"/>
      <c r="H101" s="363"/>
      <c r="I101" s="363"/>
      <c r="J101" s="364"/>
      <c r="K101" s="92"/>
      <c r="L101" s="87"/>
      <c r="N101" s="46"/>
      <c r="O101" s="46"/>
      <c r="P101" s="45"/>
    </row>
    <row r="102" spans="1:16" s="3" customFormat="1" ht="15" customHeight="1" x14ac:dyDescent="0.2">
      <c r="A102" s="80" t="s">
        <v>381</v>
      </c>
      <c r="B102" s="97"/>
      <c r="C102" s="97"/>
      <c r="D102" s="97"/>
      <c r="E102" s="264"/>
      <c r="F102" s="365"/>
      <c r="G102" s="98" t="s">
        <v>63</v>
      </c>
      <c r="H102" s="368"/>
      <c r="I102" s="368"/>
      <c r="J102" s="369"/>
      <c r="K102" s="92"/>
      <c r="L102" s="93"/>
      <c r="N102" s="41"/>
      <c r="O102" s="41"/>
      <c r="P102" s="31"/>
    </row>
    <row r="103" spans="1:16" s="3" customFormat="1" ht="15" customHeight="1" thickBot="1" x14ac:dyDescent="0.25">
      <c r="A103" s="99"/>
      <c r="B103" s="100"/>
      <c r="C103" s="100"/>
      <c r="D103" s="100"/>
      <c r="E103" s="366"/>
      <c r="F103" s="367"/>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vPD7S13KyRHaVvk3GknLTFNJjflOcaq29MOsS3bbj792dJUngdQIGljCaVX1NEmEPHhVUzQAWzf9qAfZJwjr6g==" saltValue="ZNUQLH6+nykgTDYmgzQN5Q=="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16" priority="17">
      <formula>IF(K29="","",K29&lt;H29)</formula>
    </cfRule>
  </conditionalFormatting>
  <conditionalFormatting sqref="K31">
    <cfRule type="expression" dxfId="15" priority="16">
      <formula>IF(K31="","",K31&lt;H31)</formula>
    </cfRule>
  </conditionalFormatting>
  <conditionalFormatting sqref="K32">
    <cfRule type="expression" dxfId="14" priority="15">
      <formula>IF(K32="","",K32&lt;H32)</formula>
    </cfRule>
  </conditionalFormatting>
  <conditionalFormatting sqref="K39">
    <cfRule type="expression" dxfId="13" priority="14">
      <formula>IF(K39="","",K39&lt;F39)</formula>
    </cfRule>
  </conditionalFormatting>
  <conditionalFormatting sqref="K40">
    <cfRule type="expression" dxfId="12" priority="13">
      <formula>IF(K40="","",K40&lt;F40)</formula>
    </cfRule>
  </conditionalFormatting>
  <conditionalFormatting sqref="K41">
    <cfRule type="expression" dxfId="11" priority="12">
      <formula>IF(K41="","",K41&lt;F41)</formula>
    </cfRule>
  </conditionalFormatting>
  <conditionalFormatting sqref="K42">
    <cfRule type="expression" dxfId="10" priority="11">
      <formula>IF(K42="","",K42&lt;F42)</formula>
    </cfRule>
  </conditionalFormatting>
  <conditionalFormatting sqref="K43">
    <cfRule type="expression" dxfId="9" priority="10">
      <formula>IF(K43="","",K43&lt;F43)</formula>
    </cfRule>
  </conditionalFormatting>
  <conditionalFormatting sqref="K44">
    <cfRule type="expression" dxfId="8" priority="9">
      <formula>IF(K44="","",K44&lt;F44)</formula>
    </cfRule>
  </conditionalFormatting>
  <conditionalFormatting sqref="K45">
    <cfRule type="expression" dxfId="7" priority="8">
      <formula>IF(K45="","",K45&lt;F45)</formula>
    </cfRule>
  </conditionalFormatting>
  <conditionalFormatting sqref="K46">
    <cfRule type="expression" dxfId="6" priority="7">
      <formula>IF(K46="","",K46&lt;F46)</formula>
    </cfRule>
  </conditionalFormatting>
  <conditionalFormatting sqref="E39:E46">
    <cfRule type="expression" dxfId="5" priority="5">
      <formula>IF(E39="","",E39&lt;$H$18)</formula>
    </cfRule>
  </conditionalFormatting>
  <conditionalFormatting sqref="H22:J22">
    <cfRule type="expression" dxfId="4" priority="6">
      <formula>IF(H22="","",H19&lt;H22)</formula>
    </cfRule>
  </conditionalFormatting>
  <conditionalFormatting sqref="H29:H35 F39:F46">
    <cfRule type="expression" dxfId="3" priority="3">
      <formula>IF(E29="","",F29&lt;$H$18)</formula>
    </cfRule>
    <cfRule type="expression" dxfId="2" priority="4">
      <formula>IF(F29="","",F29&lt;E29)</formula>
    </cfRule>
  </conditionalFormatting>
  <conditionalFormatting sqref="G29:G35">
    <cfRule type="expression" dxfId="1" priority="2">
      <formula>IF(G29="","",G29&lt;$H$18)</formula>
    </cfRule>
  </conditionalFormatting>
  <conditionalFormatting sqref="K2">
    <cfRule type="expression" dxfId="0"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20482"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20483"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20484"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20485"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20486"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20487"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20488"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20489"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20490"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20491"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20492"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20493"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20494"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20495"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20496"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20497"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20498"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20499"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20500"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20501"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20502"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20503"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20504"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20505"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20506"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20507"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20508"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20509"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20510"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20511"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20512"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20513"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20514"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20515"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20516"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20517"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20518"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20519"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20520"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20521"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20522"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20523"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20524"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20525"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20526"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A1:K249"/>
  <sheetViews>
    <sheetView workbookViewId="0">
      <selection activeCell="G27" sqref="G27"/>
    </sheetView>
  </sheetViews>
  <sheetFormatPr defaultColWidth="9.140625" defaultRowHeight="12.75" x14ac:dyDescent="0.2"/>
  <cols>
    <col min="1" max="1" width="30.42578125" style="117" bestFit="1" customWidth="1"/>
    <col min="2" max="2" width="6" style="117" hidden="1" customWidth="1"/>
    <col min="3" max="3" width="9.5703125" style="122" bestFit="1" customWidth="1"/>
    <col min="4" max="4" width="28.42578125" style="57" bestFit="1" customWidth="1"/>
    <col min="5" max="5" width="6" style="57" hidden="1" customWidth="1"/>
    <col min="6" max="6" width="9.5703125" style="57" bestFit="1" customWidth="1"/>
    <col min="7" max="7" width="22.85546875" style="57" bestFit="1" customWidth="1"/>
    <col min="8" max="8" width="28" style="57" bestFit="1" customWidth="1"/>
    <col min="9" max="16384" width="9.140625" style="47"/>
  </cols>
  <sheetData>
    <row r="1" spans="1:11" x14ac:dyDescent="0.2">
      <c r="A1" s="112" t="s">
        <v>388</v>
      </c>
      <c r="B1" s="112" t="s">
        <v>390</v>
      </c>
      <c r="C1" s="111" t="s">
        <v>389</v>
      </c>
      <c r="D1" s="112" t="s">
        <v>432</v>
      </c>
      <c r="E1" s="112" t="s">
        <v>390</v>
      </c>
      <c r="F1" s="112" t="s">
        <v>389</v>
      </c>
      <c r="G1" s="113" t="s">
        <v>433</v>
      </c>
      <c r="H1" s="112" t="s">
        <v>391</v>
      </c>
      <c r="K1" s="168"/>
    </row>
    <row r="2" spans="1:11" x14ac:dyDescent="0.2">
      <c r="A2" s="115"/>
      <c r="B2" s="115">
        <v>1</v>
      </c>
      <c r="C2" s="114">
        <v>0</v>
      </c>
      <c r="D2" s="115"/>
      <c r="E2" s="115">
        <v>1</v>
      </c>
      <c r="F2" s="115">
        <v>0</v>
      </c>
      <c r="G2" s="116"/>
      <c r="H2" s="115"/>
      <c r="I2" s="117"/>
      <c r="J2" s="117"/>
      <c r="K2" s="117"/>
    </row>
    <row r="3" spans="1:11" x14ac:dyDescent="0.2">
      <c r="A3" s="118" t="s">
        <v>453</v>
      </c>
      <c r="B3" s="118">
        <v>2</v>
      </c>
      <c r="C3" s="119">
        <v>0</v>
      </c>
      <c r="D3" s="158" t="s">
        <v>56</v>
      </c>
      <c r="E3" s="158">
        <v>2</v>
      </c>
      <c r="F3" s="159">
        <v>2</v>
      </c>
      <c r="G3" s="116" t="s">
        <v>24</v>
      </c>
      <c r="H3" s="115" t="s">
        <v>217</v>
      </c>
      <c r="I3" s="117"/>
      <c r="J3" s="117"/>
    </row>
    <row r="4" spans="1:11" x14ac:dyDescent="0.2">
      <c r="A4" s="118" t="s">
        <v>32</v>
      </c>
      <c r="B4" s="115">
        <v>3</v>
      </c>
      <c r="C4" s="119">
        <v>0</v>
      </c>
      <c r="D4" s="158" t="s">
        <v>335</v>
      </c>
      <c r="E4" s="115">
        <v>3</v>
      </c>
      <c r="F4" s="159">
        <v>1</v>
      </c>
      <c r="G4" s="116" t="s">
        <v>356</v>
      </c>
      <c r="H4" s="115" t="s">
        <v>135</v>
      </c>
      <c r="I4" s="117"/>
      <c r="J4" s="117"/>
    </row>
    <row r="5" spans="1:11" x14ac:dyDescent="0.2">
      <c r="A5" s="118" t="s">
        <v>422</v>
      </c>
      <c r="B5" s="118">
        <v>4</v>
      </c>
      <c r="C5" s="119">
        <v>0</v>
      </c>
      <c r="D5" s="158" t="s">
        <v>7</v>
      </c>
      <c r="E5" s="158">
        <v>4</v>
      </c>
      <c r="F5" s="159">
        <v>1</v>
      </c>
      <c r="G5" s="116" t="s">
        <v>46</v>
      </c>
      <c r="H5" s="115" t="s">
        <v>121</v>
      </c>
      <c r="I5" s="117"/>
      <c r="J5" s="117"/>
    </row>
    <row r="6" spans="1:11" x14ac:dyDescent="0.2">
      <c r="A6" s="118" t="s">
        <v>33</v>
      </c>
      <c r="B6" s="115">
        <v>5</v>
      </c>
      <c r="C6" s="119">
        <v>5</v>
      </c>
      <c r="D6" s="160" t="s">
        <v>428</v>
      </c>
      <c r="E6" s="115">
        <v>5</v>
      </c>
      <c r="F6" s="158">
        <v>0</v>
      </c>
      <c r="G6" s="116" t="s">
        <v>47</v>
      </c>
      <c r="H6" s="115" t="s">
        <v>146</v>
      </c>
      <c r="I6" s="117"/>
      <c r="J6" s="117"/>
    </row>
    <row r="7" spans="1:11" x14ac:dyDescent="0.2">
      <c r="A7" s="118" t="s">
        <v>332</v>
      </c>
      <c r="B7" s="118">
        <v>6</v>
      </c>
      <c r="C7" s="119">
        <v>5</v>
      </c>
      <c r="D7" s="160" t="s">
        <v>425</v>
      </c>
      <c r="E7" s="158">
        <v>6</v>
      </c>
      <c r="F7" s="158">
        <v>0</v>
      </c>
      <c r="G7" s="116" t="s">
        <v>357</v>
      </c>
      <c r="H7" s="115" t="s">
        <v>190</v>
      </c>
      <c r="I7" s="117"/>
      <c r="J7" s="117"/>
    </row>
    <row r="8" spans="1:11" x14ac:dyDescent="0.2">
      <c r="A8" s="118" t="s">
        <v>34</v>
      </c>
      <c r="B8" s="115">
        <v>7</v>
      </c>
      <c r="C8" s="119">
        <v>3</v>
      </c>
      <c r="D8" s="158" t="s">
        <v>66</v>
      </c>
      <c r="E8" s="115">
        <v>7</v>
      </c>
      <c r="F8" s="158">
        <v>2</v>
      </c>
      <c r="G8" s="116" t="s">
        <v>386</v>
      </c>
      <c r="H8" s="120" t="s">
        <v>311</v>
      </c>
      <c r="I8" s="117"/>
      <c r="J8" s="117"/>
    </row>
    <row r="9" spans="1:11" x14ac:dyDescent="0.2">
      <c r="A9" s="118" t="s">
        <v>334</v>
      </c>
      <c r="B9" s="118">
        <v>8</v>
      </c>
      <c r="C9" s="119">
        <v>1</v>
      </c>
      <c r="D9" s="158" t="s">
        <v>39</v>
      </c>
      <c r="E9" s="158">
        <v>8</v>
      </c>
      <c r="F9" s="159">
        <v>14</v>
      </c>
      <c r="G9" s="116" t="s">
        <v>387</v>
      </c>
      <c r="H9" s="115" t="s">
        <v>312</v>
      </c>
      <c r="I9" s="117"/>
      <c r="J9" s="117"/>
    </row>
    <row r="10" spans="1:11" x14ac:dyDescent="0.2">
      <c r="A10" s="118" t="s">
        <v>333</v>
      </c>
      <c r="B10" s="115">
        <v>9</v>
      </c>
      <c r="C10" s="119">
        <v>1</v>
      </c>
      <c r="D10" s="158" t="s">
        <v>18</v>
      </c>
      <c r="E10" s="115">
        <v>9</v>
      </c>
      <c r="F10" s="159">
        <v>7</v>
      </c>
      <c r="G10" s="116" t="s">
        <v>358</v>
      </c>
      <c r="H10" s="115" t="s">
        <v>70</v>
      </c>
      <c r="I10" s="117"/>
      <c r="J10" s="117"/>
    </row>
    <row r="11" spans="1:11" x14ac:dyDescent="0.2">
      <c r="A11" s="161" t="s">
        <v>508</v>
      </c>
      <c r="B11" s="115">
        <v>10</v>
      </c>
      <c r="C11" s="162">
        <v>0</v>
      </c>
      <c r="D11" s="158" t="s">
        <v>336</v>
      </c>
      <c r="E11" s="158">
        <v>10</v>
      </c>
      <c r="F11" s="159">
        <v>25</v>
      </c>
      <c r="G11" s="172" t="s">
        <v>509</v>
      </c>
      <c r="H11" s="115" t="s">
        <v>71</v>
      </c>
      <c r="I11" s="117"/>
      <c r="J11" s="117"/>
    </row>
    <row r="12" spans="1:11" x14ac:dyDescent="0.2">
      <c r="A12" s="118" t="s">
        <v>35</v>
      </c>
      <c r="B12" s="118">
        <v>11</v>
      </c>
      <c r="C12" s="119">
        <v>0</v>
      </c>
      <c r="D12" s="158" t="s">
        <v>320</v>
      </c>
      <c r="E12" s="115">
        <v>11</v>
      </c>
      <c r="F12" s="159">
        <v>0</v>
      </c>
      <c r="G12" s="116" t="s">
        <v>49</v>
      </c>
      <c r="H12" s="115" t="s">
        <v>72</v>
      </c>
      <c r="I12" s="117"/>
      <c r="J12" s="117"/>
    </row>
    <row r="13" spans="1:11" x14ac:dyDescent="0.2">
      <c r="A13" s="118" t="s">
        <v>55</v>
      </c>
      <c r="B13" s="115">
        <v>12</v>
      </c>
      <c r="C13" s="119">
        <v>0</v>
      </c>
      <c r="D13" s="158" t="s">
        <v>395</v>
      </c>
      <c r="E13" s="158">
        <v>12</v>
      </c>
      <c r="F13" s="159">
        <v>1</v>
      </c>
      <c r="G13" s="116" t="s">
        <v>322</v>
      </c>
      <c r="H13" s="115" t="s">
        <v>73</v>
      </c>
      <c r="I13" s="117"/>
      <c r="J13" s="117"/>
    </row>
    <row r="14" spans="1:11" x14ac:dyDescent="0.2">
      <c r="A14" s="118" t="s">
        <v>57</v>
      </c>
      <c r="B14" s="115">
        <v>13</v>
      </c>
      <c r="C14" s="119">
        <v>1</v>
      </c>
      <c r="D14" s="158" t="s">
        <v>11</v>
      </c>
      <c r="E14" s="115">
        <v>13</v>
      </c>
      <c r="F14" s="159">
        <v>7</v>
      </c>
      <c r="G14" s="116" t="s">
        <v>359</v>
      </c>
      <c r="H14" s="115" t="s">
        <v>74</v>
      </c>
      <c r="I14" s="117"/>
      <c r="J14" s="117"/>
    </row>
    <row r="15" spans="1:11" x14ac:dyDescent="0.2">
      <c r="A15" s="118" t="s">
        <v>36</v>
      </c>
      <c r="B15" s="118">
        <v>14</v>
      </c>
      <c r="C15" s="119">
        <v>5</v>
      </c>
      <c r="D15" s="158" t="s">
        <v>25</v>
      </c>
      <c r="E15" s="158">
        <v>14</v>
      </c>
      <c r="F15" s="159">
        <v>1</v>
      </c>
      <c r="G15" s="116" t="s">
        <v>360</v>
      </c>
      <c r="H15" s="115" t="s">
        <v>75</v>
      </c>
      <c r="I15" s="117"/>
      <c r="J15" s="117"/>
    </row>
    <row r="16" spans="1:11" x14ac:dyDescent="0.2">
      <c r="A16" s="118" t="s">
        <v>37</v>
      </c>
      <c r="B16" s="115">
        <v>15</v>
      </c>
      <c r="C16" s="119">
        <v>0</v>
      </c>
      <c r="D16" s="158" t="s">
        <v>9</v>
      </c>
      <c r="E16" s="115">
        <v>15</v>
      </c>
      <c r="F16" s="159">
        <v>1</v>
      </c>
      <c r="G16" s="116" t="s">
        <v>430</v>
      </c>
      <c r="H16" s="115" t="s">
        <v>76</v>
      </c>
      <c r="I16" s="117"/>
      <c r="J16" s="117"/>
    </row>
    <row r="17" spans="1:10" x14ac:dyDescent="0.2">
      <c r="A17" s="118" t="s">
        <v>38</v>
      </c>
      <c r="B17" s="115">
        <v>16</v>
      </c>
      <c r="C17" s="119">
        <v>5</v>
      </c>
      <c r="D17" s="158" t="s">
        <v>341</v>
      </c>
      <c r="E17" s="158">
        <v>16</v>
      </c>
      <c r="F17" s="159">
        <v>3</v>
      </c>
      <c r="G17" s="116" t="s">
        <v>431</v>
      </c>
      <c r="H17" s="115" t="s">
        <v>77</v>
      </c>
      <c r="I17" s="117"/>
      <c r="J17" s="117"/>
    </row>
    <row r="18" spans="1:10" x14ac:dyDescent="0.2">
      <c r="A18" s="121" t="s">
        <v>45</v>
      </c>
      <c r="B18" s="118">
        <v>17</v>
      </c>
      <c r="C18" s="119">
        <v>99</v>
      </c>
      <c r="D18" s="158" t="s">
        <v>340</v>
      </c>
      <c r="E18" s="115">
        <v>17</v>
      </c>
      <c r="F18" s="159">
        <v>12</v>
      </c>
      <c r="G18" s="116" t="s">
        <v>361</v>
      </c>
      <c r="H18" s="115" t="s">
        <v>78</v>
      </c>
      <c r="I18" s="117"/>
      <c r="J18" s="117"/>
    </row>
    <row r="19" spans="1:10" x14ac:dyDescent="0.2">
      <c r="A19" s="57"/>
      <c r="B19" s="115">
        <v>18</v>
      </c>
      <c r="C19" s="114">
        <v>99</v>
      </c>
      <c r="D19" s="158" t="s">
        <v>337</v>
      </c>
      <c r="E19" s="158">
        <v>18</v>
      </c>
      <c r="F19" s="159">
        <v>5</v>
      </c>
      <c r="G19" s="116" t="s">
        <v>15</v>
      </c>
      <c r="H19" s="115" t="s">
        <v>79</v>
      </c>
      <c r="I19" s="117"/>
      <c r="J19" s="117"/>
    </row>
    <row r="20" spans="1:10" x14ac:dyDescent="0.2">
      <c r="A20" s="57"/>
      <c r="B20" s="57"/>
      <c r="D20" s="158" t="s">
        <v>327</v>
      </c>
      <c r="E20" s="115">
        <v>19</v>
      </c>
      <c r="F20" s="159">
        <v>5</v>
      </c>
      <c r="G20" s="116" t="s">
        <v>362</v>
      </c>
      <c r="H20" s="115" t="s">
        <v>80</v>
      </c>
      <c r="I20" s="117"/>
      <c r="J20" s="117"/>
    </row>
    <row r="21" spans="1:10" x14ac:dyDescent="0.2">
      <c r="A21" s="57"/>
      <c r="B21" s="57"/>
      <c r="D21" s="158" t="s">
        <v>338</v>
      </c>
      <c r="E21" s="158">
        <v>20</v>
      </c>
      <c r="F21" s="159">
        <v>6</v>
      </c>
      <c r="G21" s="116" t="s">
        <v>23</v>
      </c>
      <c r="H21" s="115" t="s">
        <v>81</v>
      </c>
      <c r="I21" s="117"/>
      <c r="J21" s="117"/>
    </row>
    <row r="22" spans="1:10" x14ac:dyDescent="0.2">
      <c r="A22" s="57"/>
      <c r="B22" s="57"/>
      <c r="D22" s="158" t="s">
        <v>339</v>
      </c>
      <c r="E22" s="115">
        <v>21</v>
      </c>
      <c r="F22" s="159">
        <v>16</v>
      </c>
      <c r="G22" s="116" t="s">
        <v>363</v>
      </c>
      <c r="H22" s="115" t="s">
        <v>82</v>
      </c>
      <c r="I22" s="117"/>
      <c r="J22" s="117"/>
    </row>
    <row r="23" spans="1:10" x14ac:dyDescent="0.2">
      <c r="A23" s="57"/>
      <c r="B23" s="57"/>
      <c r="D23" s="158" t="s">
        <v>382</v>
      </c>
      <c r="E23" s="158">
        <v>22</v>
      </c>
      <c r="F23" s="159">
        <v>0</v>
      </c>
      <c r="G23" s="116" t="s">
        <v>364</v>
      </c>
      <c r="H23" s="115" t="s">
        <v>83</v>
      </c>
      <c r="I23" s="117"/>
      <c r="J23" s="117"/>
    </row>
    <row r="24" spans="1:10" x14ac:dyDescent="0.2">
      <c r="A24" s="57"/>
      <c r="B24" s="57"/>
      <c r="D24" s="158" t="s">
        <v>13</v>
      </c>
      <c r="E24" s="115">
        <v>23</v>
      </c>
      <c r="F24" s="159">
        <v>4</v>
      </c>
      <c r="G24" s="116" t="s">
        <v>12</v>
      </c>
      <c r="H24" s="115" t="s">
        <v>84</v>
      </c>
      <c r="I24" s="117"/>
      <c r="J24" s="117"/>
    </row>
    <row r="25" spans="1:10" x14ac:dyDescent="0.2">
      <c r="A25" s="57"/>
      <c r="B25" s="57"/>
      <c r="D25" s="158" t="s">
        <v>321</v>
      </c>
      <c r="E25" s="158">
        <v>24</v>
      </c>
      <c r="F25" s="159">
        <v>7</v>
      </c>
      <c r="G25" s="116" t="s">
        <v>365</v>
      </c>
      <c r="H25" s="115" t="s">
        <v>82</v>
      </c>
      <c r="I25" s="117"/>
      <c r="J25" s="117"/>
    </row>
    <row r="26" spans="1:10" x14ac:dyDescent="0.2">
      <c r="A26" s="57"/>
      <c r="B26" s="57"/>
      <c r="D26" s="158" t="s">
        <v>62</v>
      </c>
      <c r="E26" s="115">
        <v>25</v>
      </c>
      <c r="F26" s="158">
        <v>7</v>
      </c>
      <c r="G26" s="116" t="s">
        <v>366</v>
      </c>
      <c r="H26" s="115" t="s">
        <v>83</v>
      </c>
      <c r="I26" s="117"/>
      <c r="J26" s="117"/>
    </row>
    <row r="27" spans="1:10" x14ac:dyDescent="0.2">
      <c r="A27" s="57"/>
      <c r="B27" s="57"/>
      <c r="D27" s="158" t="s">
        <v>342</v>
      </c>
      <c r="E27" s="158">
        <v>26</v>
      </c>
      <c r="F27" s="159">
        <v>7</v>
      </c>
      <c r="G27" s="116" t="s">
        <v>367</v>
      </c>
      <c r="H27" s="115" t="s">
        <v>84</v>
      </c>
      <c r="I27" s="117"/>
      <c r="J27" s="117"/>
    </row>
    <row r="28" spans="1:10" x14ac:dyDescent="0.2">
      <c r="A28" s="57"/>
      <c r="B28" s="57"/>
      <c r="D28" s="158" t="s">
        <v>19</v>
      </c>
      <c r="E28" s="115">
        <v>27</v>
      </c>
      <c r="F28" s="159">
        <v>2</v>
      </c>
      <c r="G28" s="116" t="s">
        <v>368</v>
      </c>
      <c r="H28" s="115" t="s">
        <v>85</v>
      </c>
      <c r="I28" s="117"/>
      <c r="J28" s="117"/>
    </row>
    <row r="29" spans="1:10" x14ac:dyDescent="0.2">
      <c r="A29" s="57"/>
      <c r="B29" s="57"/>
      <c r="D29" s="158" t="s">
        <v>343</v>
      </c>
      <c r="E29" s="158">
        <v>28</v>
      </c>
      <c r="F29" s="159">
        <v>2</v>
      </c>
      <c r="G29" s="116" t="s">
        <v>369</v>
      </c>
      <c r="H29" s="115" t="s">
        <v>86</v>
      </c>
      <c r="I29" s="117"/>
      <c r="J29" s="117"/>
    </row>
    <row r="30" spans="1:10" x14ac:dyDescent="0.2">
      <c r="A30" s="57"/>
      <c r="B30" s="57"/>
      <c r="D30" s="158" t="s">
        <v>344</v>
      </c>
      <c r="E30" s="115">
        <v>29</v>
      </c>
      <c r="F30" s="159">
        <v>2</v>
      </c>
      <c r="G30" s="116" t="s">
        <v>58</v>
      </c>
      <c r="H30" s="115" t="s">
        <v>87</v>
      </c>
      <c r="I30" s="117"/>
      <c r="J30" s="117"/>
    </row>
    <row r="31" spans="1:10" x14ac:dyDescent="0.2">
      <c r="A31" s="57"/>
      <c r="B31" s="57"/>
      <c r="D31" s="158" t="s">
        <v>345</v>
      </c>
      <c r="E31" s="158">
        <v>30</v>
      </c>
      <c r="F31" s="159">
        <v>7</v>
      </c>
      <c r="G31" s="116" t="s">
        <v>370</v>
      </c>
      <c r="H31" s="115" t="s">
        <v>88</v>
      </c>
      <c r="I31" s="117"/>
      <c r="J31" s="117"/>
    </row>
    <row r="32" spans="1:10" x14ac:dyDescent="0.2">
      <c r="A32" s="57"/>
      <c r="B32" s="57"/>
      <c r="D32" s="158" t="s">
        <v>42</v>
      </c>
      <c r="E32" s="115">
        <v>31</v>
      </c>
      <c r="F32" s="159">
        <v>1</v>
      </c>
      <c r="G32" s="116" t="s">
        <v>371</v>
      </c>
      <c r="H32" s="115" t="s">
        <v>89</v>
      </c>
      <c r="I32" s="117"/>
      <c r="J32" s="117"/>
    </row>
    <row r="33" spans="1:10" x14ac:dyDescent="0.2">
      <c r="A33" s="57"/>
      <c r="B33" s="57"/>
      <c r="D33" s="158" t="s">
        <v>16</v>
      </c>
      <c r="E33" s="158">
        <v>32</v>
      </c>
      <c r="F33" s="159">
        <v>2</v>
      </c>
      <c r="G33" s="116" t="s">
        <v>51</v>
      </c>
      <c r="H33" s="115" t="s">
        <v>90</v>
      </c>
      <c r="I33" s="117"/>
      <c r="J33" s="117"/>
    </row>
    <row r="34" spans="1:10" x14ac:dyDescent="0.2">
      <c r="A34" s="57"/>
      <c r="B34" s="57"/>
      <c r="D34" s="160" t="s">
        <v>426</v>
      </c>
      <c r="E34" s="115">
        <v>33</v>
      </c>
      <c r="F34" s="158">
        <v>6</v>
      </c>
      <c r="G34" s="116" t="s">
        <v>372</v>
      </c>
      <c r="H34" s="115" t="s">
        <v>91</v>
      </c>
      <c r="I34" s="117"/>
      <c r="J34" s="117"/>
    </row>
    <row r="35" spans="1:10" x14ac:dyDescent="0.2">
      <c r="A35" s="57"/>
      <c r="B35" s="57"/>
      <c r="D35" s="160" t="s">
        <v>427</v>
      </c>
      <c r="E35" s="158">
        <v>34</v>
      </c>
      <c r="F35" s="158">
        <v>8</v>
      </c>
      <c r="G35" s="116" t="s">
        <v>50</v>
      </c>
      <c r="H35" s="115" t="s">
        <v>92</v>
      </c>
      <c r="I35" s="117"/>
      <c r="J35" s="117"/>
    </row>
    <row r="36" spans="1:10" x14ac:dyDescent="0.2">
      <c r="A36" s="57"/>
      <c r="B36" s="57"/>
      <c r="D36" s="158" t="s">
        <v>61</v>
      </c>
      <c r="E36" s="115">
        <v>35</v>
      </c>
      <c r="F36" s="159">
        <v>6</v>
      </c>
      <c r="G36" s="116" t="s">
        <v>10</v>
      </c>
      <c r="H36" s="115" t="s">
        <v>93</v>
      </c>
      <c r="I36" s="117"/>
      <c r="J36" s="117"/>
    </row>
    <row r="37" spans="1:10" x14ac:dyDescent="0.2">
      <c r="A37" s="57"/>
      <c r="B37" s="57"/>
      <c r="D37" s="158" t="s">
        <v>20</v>
      </c>
      <c r="E37" s="158">
        <v>36</v>
      </c>
      <c r="F37" s="159">
        <v>5</v>
      </c>
      <c r="G37" s="116" t="s">
        <v>373</v>
      </c>
      <c r="H37" s="115" t="s">
        <v>94</v>
      </c>
      <c r="I37" s="117"/>
      <c r="J37" s="117"/>
    </row>
    <row r="38" spans="1:10" x14ac:dyDescent="0.2">
      <c r="A38" s="57"/>
      <c r="B38" s="57"/>
      <c r="D38" s="158" t="s">
        <v>21</v>
      </c>
      <c r="E38" s="115">
        <v>37</v>
      </c>
      <c r="F38" s="159">
        <v>5</v>
      </c>
      <c r="G38" s="116" t="s">
        <v>52</v>
      </c>
      <c r="H38" s="115" t="s">
        <v>95</v>
      </c>
      <c r="I38" s="117"/>
      <c r="J38" s="117"/>
    </row>
    <row r="39" spans="1:10" x14ac:dyDescent="0.2">
      <c r="A39" s="57"/>
      <c r="B39" s="57"/>
      <c r="D39" s="158" t="s">
        <v>326</v>
      </c>
      <c r="E39" s="158">
        <v>38</v>
      </c>
      <c r="F39" s="159">
        <v>6</v>
      </c>
      <c r="G39" s="116" t="s">
        <v>48</v>
      </c>
      <c r="H39" s="115" t="s">
        <v>96</v>
      </c>
      <c r="I39" s="117"/>
      <c r="J39" s="117"/>
    </row>
    <row r="40" spans="1:10" x14ac:dyDescent="0.2">
      <c r="A40" s="57"/>
      <c r="B40" s="57"/>
      <c r="D40" s="160" t="s">
        <v>429</v>
      </c>
      <c r="E40" s="115">
        <v>39</v>
      </c>
      <c r="F40" s="158">
        <v>28</v>
      </c>
      <c r="G40" s="116" t="s">
        <v>374</v>
      </c>
      <c r="H40" s="115" t="s">
        <v>97</v>
      </c>
      <c r="I40" s="117"/>
      <c r="J40" s="117"/>
    </row>
    <row r="41" spans="1:10" x14ac:dyDescent="0.2">
      <c r="A41" s="57"/>
      <c r="B41" s="57"/>
      <c r="D41" s="158" t="s">
        <v>330</v>
      </c>
      <c r="E41" s="158">
        <v>40</v>
      </c>
      <c r="F41" s="159">
        <v>1</v>
      </c>
      <c r="G41" s="116" t="s">
        <v>8</v>
      </c>
      <c r="H41" s="115" t="s">
        <v>98</v>
      </c>
      <c r="I41" s="117"/>
      <c r="J41" s="117"/>
    </row>
    <row r="42" spans="1:10" x14ac:dyDescent="0.2">
      <c r="A42" s="57"/>
      <c r="B42" s="57"/>
      <c r="D42" s="158" t="s">
        <v>323</v>
      </c>
      <c r="E42" s="115">
        <v>41</v>
      </c>
      <c r="F42" s="159">
        <v>1</v>
      </c>
      <c r="G42" s="116" t="s">
        <v>375</v>
      </c>
      <c r="H42" s="115" t="s">
        <v>99</v>
      </c>
      <c r="I42" s="117"/>
      <c r="J42" s="117"/>
    </row>
    <row r="43" spans="1:10" x14ac:dyDescent="0.2">
      <c r="A43" s="57"/>
      <c r="B43" s="57"/>
      <c r="D43" s="158" t="s">
        <v>324</v>
      </c>
      <c r="E43" s="158">
        <v>42</v>
      </c>
      <c r="F43" s="159">
        <v>28</v>
      </c>
      <c r="G43" s="123" t="s">
        <v>45</v>
      </c>
      <c r="H43" s="115" t="s">
        <v>100</v>
      </c>
      <c r="I43" s="117"/>
      <c r="J43" s="117"/>
    </row>
    <row r="44" spans="1:10" x14ac:dyDescent="0.2">
      <c r="A44" s="57"/>
      <c r="B44" s="57"/>
      <c r="D44" s="158" t="s">
        <v>325</v>
      </c>
      <c r="E44" s="115">
        <v>43</v>
      </c>
      <c r="F44" s="159">
        <v>28</v>
      </c>
      <c r="H44" s="115" t="s">
        <v>101</v>
      </c>
      <c r="I44" s="117"/>
      <c r="J44" s="117"/>
    </row>
    <row r="45" spans="1:10" x14ac:dyDescent="0.2">
      <c r="A45" s="57"/>
      <c r="B45" s="57"/>
      <c r="D45" s="158" t="s">
        <v>346</v>
      </c>
      <c r="E45" s="158">
        <v>44</v>
      </c>
      <c r="F45" s="159">
        <v>6</v>
      </c>
      <c r="H45" s="115" t="s">
        <v>102</v>
      </c>
      <c r="I45" s="117"/>
      <c r="J45" s="117"/>
    </row>
    <row r="46" spans="1:10" x14ac:dyDescent="0.2">
      <c r="A46" s="57"/>
      <c r="B46" s="57"/>
      <c r="D46" s="158" t="s">
        <v>60</v>
      </c>
      <c r="E46" s="115">
        <v>45</v>
      </c>
      <c r="F46" s="159">
        <v>1</v>
      </c>
      <c r="H46" s="115" t="s">
        <v>103</v>
      </c>
      <c r="I46" s="117"/>
      <c r="J46" s="117"/>
    </row>
    <row r="47" spans="1:10" x14ac:dyDescent="0.2">
      <c r="A47" s="57"/>
      <c r="B47" s="57"/>
      <c r="D47" s="158" t="s">
        <v>423</v>
      </c>
      <c r="E47" s="158">
        <v>46</v>
      </c>
      <c r="F47" s="159">
        <v>1</v>
      </c>
      <c r="H47" s="115" t="s">
        <v>104</v>
      </c>
      <c r="I47" s="117"/>
      <c r="J47" s="117"/>
    </row>
    <row r="48" spans="1:10" x14ac:dyDescent="0.2">
      <c r="A48" s="57"/>
      <c r="B48" s="57"/>
      <c r="D48" s="158" t="s">
        <v>383</v>
      </c>
      <c r="E48" s="115">
        <v>47</v>
      </c>
      <c r="F48" s="159">
        <v>2</v>
      </c>
      <c r="H48" s="115" t="s">
        <v>105</v>
      </c>
      <c r="I48" s="117"/>
      <c r="J48" s="117"/>
    </row>
    <row r="49" spans="1:10" x14ac:dyDescent="0.2">
      <c r="A49" s="57"/>
      <c r="B49" s="57"/>
      <c r="D49" s="158" t="s">
        <v>17</v>
      </c>
      <c r="E49" s="158">
        <v>48</v>
      </c>
      <c r="F49" s="159">
        <v>2</v>
      </c>
      <c r="H49" s="115" t="s">
        <v>106</v>
      </c>
      <c r="I49" s="117"/>
      <c r="J49" s="117"/>
    </row>
    <row r="50" spans="1:10" x14ac:dyDescent="0.2">
      <c r="A50" s="57"/>
      <c r="B50" s="57"/>
      <c r="D50" s="158" t="s">
        <v>328</v>
      </c>
      <c r="E50" s="115">
        <v>49</v>
      </c>
      <c r="F50" s="159">
        <v>0</v>
      </c>
      <c r="H50" s="115" t="s">
        <v>107</v>
      </c>
      <c r="I50" s="117"/>
      <c r="J50" s="117"/>
    </row>
    <row r="51" spans="1:10" x14ac:dyDescent="0.2">
      <c r="A51" s="57"/>
      <c r="B51" s="57"/>
      <c r="D51" s="158" t="s">
        <v>329</v>
      </c>
      <c r="E51" s="158">
        <v>50</v>
      </c>
      <c r="F51" s="159">
        <v>0</v>
      </c>
      <c r="H51" s="115" t="s">
        <v>108</v>
      </c>
      <c r="I51" s="117"/>
      <c r="J51" s="117"/>
    </row>
    <row r="52" spans="1:10" x14ac:dyDescent="0.2">
      <c r="A52" s="57"/>
      <c r="B52" s="57"/>
      <c r="D52" s="158" t="s">
        <v>40</v>
      </c>
      <c r="E52" s="115">
        <v>51</v>
      </c>
      <c r="F52" s="159">
        <v>12</v>
      </c>
      <c r="H52" s="115" t="s">
        <v>109</v>
      </c>
      <c r="I52" s="117"/>
      <c r="J52" s="117"/>
    </row>
    <row r="53" spans="1:10" x14ac:dyDescent="0.2">
      <c r="A53" s="57"/>
      <c r="B53" s="57"/>
      <c r="D53" s="158" t="s">
        <v>347</v>
      </c>
      <c r="E53" s="158">
        <v>52</v>
      </c>
      <c r="F53" s="159">
        <v>7</v>
      </c>
      <c r="H53" s="115" t="s">
        <v>110</v>
      </c>
      <c r="I53" s="117"/>
      <c r="J53" s="117"/>
    </row>
    <row r="54" spans="1:10" x14ac:dyDescent="0.2">
      <c r="A54" s="57"/>
      <c r="B54" s="57"/>
      <c r="D54" s="158" t="s">
        <v>384</v>
      </c>
      <c r="E54" s="115">
        <v>53</v>
      </c>
      <c r="F54" s="159">
        <v>1</v>
      </c>
      <c r="H54" s="115" t="s">
        <v>111</v>
      </c>
      <c r="I54" s="117"/>
      <c r="J54" s="117"/>
    </row>
    <row r="55" spans="1:10" x14ac:dyDescent="0.2">
      <c r="A55" s="57"/>
      <c r="B55" s="57"/>
      <c r="D55" s="158" t="s">
        <v>348</v>
      </c>
      <c r="E55" s="158">
        <v>54</v>
      </c>
      <c r="F55" s="159">
        <v>4</v>
      </c>
      <c r="H55" s="115" t="s">
        <v>112</v>
      </c>
      <c r="I55" s="117"/>
      <c r="J55" s="117"/>
    </row>
    <row r="56" spans="1:10" x14ac:dyDescent="0.2">
      <c r="A56" s="57"/>
      <c r="B56" s="57"/>
      <c r="D56" s="158" t="s">
        <v>349</v>
      </c>
      <c r="E56" s="115">
        <v>55</v>
      </c>
      <c r="F56" s="159">
        <v>9</v>
      </c>
      <c r="H56" s="115" t="s">
        <v>113</v>
      </c>
      <c r="I56" s="117"/>
      <c r="J56" s="117"/>
    </row>
    <row r="57" spans="1:10" x14ac:dyDescent="0.2">
      <c r="A57" s="57"/>
      <c r="B57" s="57"/>
      <c r="D57" s="158" t="s">
        <v>27</v>
      </c>
      <c r="E57" s="158">
        <v>56</v>
      </c>
      <c r="F57" s="159">
        <v>3</v>
      </c>
      <c r="H57" s="115" t="s">
        <v>114</v>
      </c>
      <c r="I57" s="117"/>
      <c r="J57" s="117"/>
    </row>
    <row r="58" spans="1:10" x14ac:dyDescent="0.2">
      <c r="A58" s="57"/>
      <c r="B58" s="57"/>
      <c r="D58" s="158" t="s">
        <v>350</v>
      </c>
      <c r="E58" s="115">
        <v>57</v>
      </c>
      <c r="F58" s="159">
        <v>9</v>
      </c>
      <c r="H58" s="115" t="s">
        <v>115</v>
      </c>
      <c r="I58" s="117"/>
      <c r="J58" s="117"/>
    </row>
    <row r="59" spans="1:10" x14ac:dyDescent="0.2">
      <c r="A59" s="57"/>
      <c r="B59" s="57"/>
      <c r="D59" s="158" t="s">
        <v>14</v>
      </c>
      <c r="E59" s="158">
        <v>58</v>
      </c>
      <c r="F59" s="159">
        <v>4</v>
      </c>
      <c r="H59" s="115" t="s">
        <v>116</v>
      </c>
      <c r="I59" s="117"/>
      <c r="J59" s="117"/>
    </row>
    <row r="60" spans="1:10" x14ac:dyDescent="0.2">
      <c r="A60" s="57"/>
      <c r="B60" s="57"/>
      <c r="D60" s="158" t="s">
        <v>351</v>
      </c>
      <c r="E60" s="115">
        <v>59</v>
      </c>
      <c r="F60" s="159">
        <v>7</v>
      </c>
      <c r="H60" s="115" t="s">
        <v>117</v>
      </c>
      <c r="I60" s="117"/>
      <c r="J60" s="117"/>
    </row>
    <row r="61" spans="1:10" x14ac:dyDescent="0.2">
      <c r="A61" s="57"/>
      <c r="B61" s="57"/>
      <c r="D61" s="158" t="s">
        <v>352</v>
      </c>
      <c r="E61" s="158">
        <v>60</v>
      </c>
      <c r="F61" s="159">
        <v>1</v>
      </c>
      <c r="H61" s="115" t="s">
        <v>118</v>
      </c>
      <c r="I61" s="117"/>
      <c r="J61" s="117"/>
    </row>
    <row r="62" spans="1:10" x14ac:dyDescent="0.2">
      <c r="A62" s="57"/>
      <c r="B62" s="57"/>
      <c r="D62" s="158" t="s">
        <v>396</v>
      </c>
      <c r="E62" s="115">
        <v>61</v>
      </c>
      <c r="F62" s="159">
        <v>5</v>
      </c>
      <c r="H62" s="115" t="s">
        <v>119</v>
      </c>
      <c r="I62" s="117"/>
      <c r="J62" s="117"/>
    </row>
    <row r="63" spans="1:10" x14ac:dyDescent="0.2">
      <c r="A63" s="57"/>
      <c r="B63" s="57"/>
      <c r="D63" s="158" t="s">
        <v>67</v>
      </c>
      <c r="E63" s="158">
        <v>62</v>
      </c>
      <c r="F63" s="159">
        <v>1</v>
      </c>
      <c r="H63" s="115" t="s">
        <v>120</v>
      </c>
      <c r="I63" s="117"/>
      <c r="J63" s="117"/>
    </row>
    <row r="64" spans="1:10" x14ac:dyDescent="0.2">
      <c r="A64" s="57"/>
      <c r="B64" s="57"/>
      <c r="D64" s="158" t="s">
        <v>331</v>
      </c>
      <c r="E64" s="115">
        <v>63</v>
      </c>
      <c r="F64" s="159">
        <v>2</v>
      </c>
      <c r="H64" s="115" t="s">
        <v>122</v>
      </c>
      <c r="I64" s="117"/>
      <c r="J64" s="117"/>
    </row>
    <row r="65" spans="1:10" x14ac:dyDescent="0.2">
      <c r="A65" s="57"/>
      <c r="B65" s="57"/>
      <c r="D65" s="158" t="s">
        <v>385</v>
      </c>
      <c r="E65" s="158">
        <v>64</v>
      </c>
      <c r="F65" s="159">
        <v>12</v>
      </c>
      <c r="H65" s="115" t="s">
        <v>123</v>
      </c>
      <c r="I65" s="117"/>
      <c r="J65" s="117"/>
    </row>
    <row r="66" spans="1:10" x14ac:dyDescent="0.2">
      <c r="A66" s="57"/>
      <c r="B66" s="57"/>
      <c r="D66" s="158" t="s">
        <v>43</v>
      </c>
      <c r="E66" s="115">
        <v>65</v>
      </c>
      <c r="F66" s="159">
        <v>1</v>
      </c>
      <c r="H66" s="115" t="s">
        <v>124</v>
      </c>
      <c r="I66" s="117"/>
      <c r="J66" s="117"/>
    </row>
    <row r="67" spans="1:10" x14ac:dyDescent="0.2">
      <c r="A67" s="57"/>
      <c r="B67" s="57"/>
      <c r="D67" s="158" t="s">
        <v>68</v>
      </c>
      <c r="E67" s="158">
        <v>66</v>
      </c>
      <c r="F67" s="159">
        <v>1</v>
      </c>
      <c r="H67" s="115" t="s">
        <v>125</v>
      </c>
      <c r="I67" s="117"/>
      <c r="J67" s="117"/>
    </row>
    <row r="68" spans="1:10" x14ac:dyDescent="0.2">
      <c r="A68" s="57"/>
      <c r="B68" s="57"/>
      <c r="D68" s="158" t="s">
        <v>26</v>
      </c>
      <c r="E68" s="115">
        <v>67</v>
      </c>
      <c r="F68" s="159">
        <v>1</v>
      </c>
      <c r="H68" s="115" t="s">
        <v>126</v>
      </c>
      <c r="I68" s="117"/>
      <c r="J68" s="117"/>
    </row>
    <row r="69" spans="1:10" x14ac:dyDescent="0.2">
      <c r="A69" s="57"/>
      <c r="B69" s="57"/>
      <c r="D69" s="158" t="s">
        <v>353</v>
      </c>
      <c r="E69" s="158">
        <v>68</v>
      </c>
      <c r="F69" s="159">
        <v>1</v>
      </c>
      <c r="H69" s="115" t="s">
        <v>127</v>
      </c>
      <c r="I69" s="117"/>
      <c r="J69" s="117"/>
    </row>
    <row r="70" spans="1:10" x14ac:dyDescent="0.2">
      <c r="A70" s="57"/>
      <c r="B70" s="57"/>
      <c r="D70" s="158" t="s">
        <v>22</v>
      </c>
      <c r="E70" s="115">
        <v>69</v>
      </c>
      <c r="F70" s="159">
        <v>1</v>
      </c>
      <c r="H70" s="115" t="s">
        <v>128</v>
      </c>
      <c r="I70" s="117"/>
      <c r="J70" s="117"/>
    </row>
    <row r="71" spans="1:10" x14ac:dyDescent="0.2">
      <c r="A71" s="57"/>
      <c r="B71" s="57"/>
      <c r="D71" s="158" t="s">
        <v>53</v>
      </c>
      <c r="E71" s="158">
        <v>70</v>
      </c>
      <c r="F71" s="159">
        <v>7</v>
      </c>
      <c r="H71" s="115" t="s">
        <v>129</v>
      </c>
      <c r="I71" s="117"/>
      <c r="J71" s="117"/>
    </row>
    <row r="72" spans="1:10" x14ac:dyDescent="0.2">
      <c r="A72" s="57"/>
      <c r="B72" s="57"/>
      <c r="D72" s="158" t="s">
        <v>354</v>
      </c>
      <c r="E72" s="115">
        <v>71</v>
      </c>
      <c r="F72" s="159">
        <v>1</v>
      </c>
      <c r="H72" s="115" t="s">
        <v>130</v>
      </c>
      <c r="I72" s="117"/>
      <c r="J72" s="117"/>
    </row>
    <row r="73" spans="1:10" x14ac:dyDescent="0.2">
      <c r="A73" s="57"/>
      <c r="B73" s="57"/>
      <c r="D73" s="160" t="s">
        <v>424</v>
      </c>
      <c r="E73" s="158">
        <v>72</v>
      </c>
      <c r="F73" s="158">
        <v>2</v>
      </c>
      <c r="H73" s="115" t="s">
        <v>131</v>
      </c>
      <c r="I73" s="117"/>
      <c r="J73" s="117"/>
    </row>
    <row r="74" spans="1:10" x14ac:dyDescent="0.2">
      <c r="A74" s="57"/>
      <c r="B74" s="57"/>
      <c r="D74" s="158" t="s">
        <v>355</v>
      </c>
      <c r="E74" s="115">
        <v>73</v>
      </c>
      <c r="F74" s="159">
        <v>2</v>
      </c>
      <c r="H74" s="115" t="s">
        <v>132</v>
      </c>
      <c r="I74" s="117"/>
      <c r="J74" s="117"/>
    </row>
    <row r="75" spans="1:10" x14ac:dyDescent="0.2">
      <c r="A75" s="57"/>
      <c r="B75" s="57"/>
      <c r="D75" s="118" t="s">
        <v>45</v>
      </c>
      <c r="E75" s="158">
        <v>74</v>
      </c>
      <c r="F75" s="124">
        <v>99</v>
      </c>
      <c r="H75" s="115" t="s">
        <v>133</v>
      </c>
      <c r="I75" s="117"/>
      <c r="J75" s="117"/>
    </row>
    <row r="76" spans="1:10" x14ac:dyDescent="0.2">
      <c r="A76" s="57"/>
      <c r="B76" s="57"/>
      <c r="D76" s="115"/>
      <c r="E76" s="115">
        <v>75</v>
      </c>
      <c r="F76" s="124">
        <v>99</v>
      </c>
      <c r="H76" s="115" t="s">
        <v>134</v>
      </c>
      <c r="I76" s="117"/>
      <c r="J76" s="117"/>
    </row>
    <row r="77" spans="1:10" x14ac:dyDescent="0.2">
      <c r="A77" s="57"/>
      <c r="B77" s="57"/>
      <c r="H77" s="115" t="s">
        <v>136</v>
      </c>
      <c r="I77" s="117"/>
      <c r="J77" s="117"/>
    </row>
    <row r="78" spans="1:10" x14ac:dyDescent="0.2">
      <c r="A78" s="57"/>
      <c r="B78" s="57"/>
      <c r="H78" s="115" t="s">
        <v>137</v>
      </c>
      <c r="I78" s="117"/>
      <c r="J78" s="117"/>
    </row>
    <row r="79" spans="1:10" x14ac:dyDescent="0.2">
      <c r="A79" s="57"/>
      <c r="B79" s="57"/>
      <c r="H79" s="115" t="s">
        <v>138</v>
      </c>
      <c r="I79" s="117"/>
      <c r="J79" s="117"/>
    </row>
    <row r="80" spans="1:10" x14ac:dyDescent="0.2">
      <c r="A80" s="57"/>
      <c r="B80" s="57"/>
      <c r="H80" s="115" t="s">
        <v>139</v>
      </c>
      <c r="I80" s="117"/>
      <c r="J80" s="117"/>
    </row>
    <row r="81" spans="1:10" x14ac:dyDescent="0.2">
      <c r="A81" s="57"/>
      <c r="B81" s="57"/>
      <c r="H81" s="115" t="s">
        <v>140</v>
      </c>
      <c r="I81" s="117"/>
      <c r="J81" s="117"/>
    </row>
    <row r="82" spans="1:10" x14ac:dyDescent="0.2">
      <c r="A82" s="57"/>
      <c r="B82" s="57"/>
      <c r="H82" s="115" t="s">
        <v>141</v>
      </c>
      <c r="I82" s="117"/>
      <c r="J82" s="117"/>
    </row>
    <row r="83" spans="1:10" x14ac:dyDescent="0.2">
      <c r="A83" s="57"/>
      <c r="B83" s="57"/>
      <c r="H83" s="115" t="s">
        <v>142</v>
      </c>
      <c r="I83" s="117"/>
      <c r="J83" s="117"/>
    </row>
    <row r="84" spans="1:10" x14ac:dyDescent="0.2">
      <c r="A84" s="57"/>
      <c r="B84" s="57"/>
      <c r="H84" s="115" t="s">
        <v>143</v>
      </c>
      <c r="I84" s="117"/>
      <c r="J84" s="117"/>
    </row>
    <row r="85" spans="1:10" x14ac:dyDescent="0.2">
      <c r="A85" s="57"/>
      <c r="B85" s="57"/>
      <c r="H85" s="115" t="s">
        <v>144</v>
      </c>
      <c r="I85" s="117"/>
      <c r="J85" s="117"/>
    </row>
    <row r="86" spans="1:10" x14ac:dyDescent="0.2">
      <c r="A86" s="57"/>
      <c r="B86" s="57"/>
      <c r="H86" s="115" t="s">
        <v>145</v>
      </c>
      <c r="I86" s="117"/>
      <c r="J86" s="117"/>
    </row>
    <row r="87" spans="1:10" x14ac:dyDescent="0.2">
      <c r="A87" s="57"/>
      <c r="B87" s="57"/>
      <c r="H87" s="115" t="s">
        <v>147</v>
      </c>
      <c r="I87" s="117"/>
      <c r="J87" s="117"/>
    </row>
    <row r="88" spans="1:10" x14ac:dyDescent="0.2">
      <c r="A88" s="57"/>
      <c r="B88" s="57"/>
      <c r="H88" s="115" t="s">
        <v>148</v>
      </c>
      <c r="I88" s="117"/>
      <c r="J88" s="117"/>
    </row>
    <row r="89" spans="1:10" x14ac:dyDescent="0.2">
      <c r="A89" s="57"/>
      <c r="B89" s="57"/>
      <c r="H89" s="115" t="s">
        <v>149</v>
      </c>
      <c r="I89" s="117"/>
      <c r="J89" s="117"/>
    </row>
    <row r="90" spans="1:10" x14ac:dyDescent="0.2">
      <c r="A90" s="57"/>
      <c r="B90" s="57"/>
      <c r="H90" s="115" t="s">
        <v>150</v>
      </c>
      <c r="I90" s="117"/>
      <c r="J90" s="117"/>
    </row>
    <row r="91" spans="1:10" x14ac:dyDescent="0.2">
      <c r="A91" s="57"/>
      <c r="B91" s="57"/>
      <c r="H91" s="115" t="s">
        <v>151</v>
      </c>
      <c r="I91" s="117"/>
      <c r="J91" s="117"/>
    </row>
    <row r="92" spans="1:10" x14ac:dyDescent="0.2">
      <c r="A92" s="57"/>
      <c r="B92" s="57"/>
      <c r="H92" s="115" t="s">
        <v>152</v>
      </c>
      <c r="I92" s="117"/>
      <c r="J92" s="117"/>
    </row>
    <row r="93" spans="1:10" x14ac:dyDescent="0.2">
      <c r="A93" s="57"/>
      <c r="B93" s="57"/>
      <c r="H93" s="115" t="s">
        <v>153</v>
      </c>
      <c r="I93" s="117"/>
      <c r="J93" s="117"/>
    </row>
    <row r="94" spans="1:10" x14ac:dyDescent="0.2">
      <c r="A94" s="57"/>
      <c r="B94" s="57"/>
      <c r="H94" s="115" t="s">
        <v>154</v>
      </c>
      <c r="I94" s="117"/>
      <c r="J94" s="117"/>
    </row>
    <row r="95" spans="1:10" x14ac:dyDescent="0.2">
      <c r="A95" s="57"/>
      <c r="B95" s="57"/>
      <c r="H95" s="115" t="s">
        <v>155</v>
      </c>
      <c r="I95" s="117"/>
      <c r="J95" s="117"/>
    </row>
    <row r="96" spans="1:10" x14ac:dyDescent="0.2">
      <c r="A96" s="57"/>
      <c r="B96" s="57"/>
      <c r="H96" s="115" t="s">
        <v>156</v>
      </c>
      <c r="I96" s="117"/>
      <c r="J96" s="117"/>
    </row>
    <row r="97" spans="1:10" x14ac:dyDescent="0.2">
      <c r="A97" s="57"/>
      <c r="B97" s="57"/>
      <c r="H97" s="115" t="s">
        <v>157</v>
      </c>
      <c r="I97" s="117"/>
      <c r="J97" s="117"/>
    </row>
    <row r="98" spans="1:10" x14ac:dyDescent="0.2">
      <c r="A98" s="57"/>
      <c r="B98" s="57"/>
      <c r="H98" s="115" t="s">
        <v>158</v>
      </c>
      <c r="I98" s="117"/>
      <c r="J98" s="117"/>
    </row>
    <row r="99" spans="1:10" x14ac:dyDescent="0.2">
      <c r="A99" s="57"/>
      <c r="B99" s="57"/>
      <c r="H99" s="115" t="s">
        <v>159</v>
      </c>
      <c r="I99" s="117"/>
      <c r="J99" s="117"/>
    </row>
    <row r="100" spans="1:10" x14ac:dyDescent="0.2">
      <c r="A100" s="57"/>
      <c r="B100" s="57"/>
      <c r="H100" s="115" t="s">
        <v>160</v>
      </c>
      <c r="I100" s="117"/>
      <c r="J100" s="117"/>
    </row>
    <row r="101" spans="1:10" x14ac:dyDescent="0.2">
      <c r="A101" s="57"/>
      <c r="B101" s="57"/>
      <c r="H101" s="115" t="s">
        <v>161</v>
      </c>
      <c r="I101" s="117"/>
      <c r="J101" s="117"/>
    </row>
    <row r="102" spans="1:10" x14ac:dyDescent="0.2">
      <c r="A102" s="57"/>
      <c r="B102" s="57"/>
      <c r="H102" s="115" t="s">
        <v>162</v>
      </c>
      <c r="I102" s="117"/>
      <c r="J102" s="117"/>
    </row>
    <row r="103" spans="1:10" x14ac:dyDescent="0.2">
      <c r="A103" s="57"/>
      <c r="B103" s="57"/>
      <c r="H103" s="115" t="s">
        <v>163</v>
      </c>
      <c r="I103" s="117"/>
      <c r="J103" s="117"/>
    </row>
    <row r="104" spans="1:10" x14ac:dyDescent="0.2">
      <c r="A104" s="57"/>
      <c r="B104" s="57"/>
      <c r="H104" s="115" t="s">
        <v>164</v>
      </c>
      <c r="I104" s="117"/>
      <c r="J104" s="117"/>
    </row>
    <row r="105" spans="1:10" x14ac:dyDescent="0.2">
      <c r="A105" s="57"/>
      <c r="B105" s="57"/>
      <c r="H105" s="115" t="s">
        <v>165</v>
      </c>
      <c r="I105" s="117"/>
      <c r="J105" s="117"/>
    </row>
    <row r="106" spans="1:10" x14ac:dyDescent="0.2">
      <c r="A106" s="57"/>
      <c r="B106" s="57"/>
      <c r="H106" s="115" t="s">
        <v>166</v>
      </c>
      <c r="I106" s="117"/>
      <c r="J106" s="117"/>
    </row>
    <row r="107" spans="1:10" x14ac:dyDescent="0.2">
      <c r="A107" s="57"/>
      <c r="B107" s="57"/>
      <c r="H107" s="115" t="s">
        <v>167</v>
      </c>
      <c r="I107" s="117"/>
      <c r="J107" s="117"/>
    </row>
    <row r="108" spans="1:10" x14ac:dyDescent="0.2">
      <c r="A108" s="57"/>
      <c r="B108" s="57"/>
      <c r="H108" s="115" t="s">
        <v>168</v>
      </c>
      <c r="I108" s="117"/>
      <c r="J108" s="117"/>
    </row>
    <row r="109" spans="1:10" x14ac:dyDescent="0.2">
      <c r="A109" s="57"/>
      <c r="B109" s="57"/>
      <c r="H109" s="115" t="s">
        <v>169</v>
      </c>
      <c r="I109" s="117"/>
      <c r="J109" s="117"/>
    </row>
    <row r="110" spans="1:10" x14ac:dyDescent="0.2">
      <c r="A110" s="57"/>
      <c r="B110" s="57"/>
      <c r="H110" s="115" t="s">
        <v>170</v>
      </c>
      <c r="I110" s="117"/>
      <c r="J110" s="117"/>
    </row>
    <row r="111" spans="1:10" x14ac:dyDescent="0.2">
      <c r="A111" s="57"/>
      <c r="B111" s="57"/>
      <c r="H111" s="115" t="s">
        <v>171</v>
      </c>
      <c r="I111" s="117"/>
      <c r="J111" s="117"/>
    </row>
    <row r="112" spans="1:10" x14ac:dyDescent="0.2">
      <c r="A112" s="57"/>
      <c r="B112" s="57"/>
      <c r="H112" s="115" t="s">
        <v>172</v>
      </c>
      <c r="I112" s="117"/>
      <c r="J112" s="117"/>
    </row>
    <row r="113" spans="1:10" x14ac:dyDescent="0.2">
      <c r="A113" s="57"/>
      <c r="B113" s="57"/>
      <c r="H113" s="115" t="s">
        <v>173</v>
      </c>
      <c r="I113" s="117"/>
      <c r="J113" s="117"/>
    </row>
    <row r="114" spans="1:10" x14ac:dyDescent="0.2">
      <c r="A114" s="57"/>
      <c r="B114" s="57"/>
      <c r="H114" s="115" t="s">
        <v>174</v>
      </c>
      <c r="I114" s="117"/>
      <c r="J114" s="117"/>
    </row>
    <row r="115" spans="1:10" x14ac:dyDescent="0.2">
      <c r="A115" s="57"/>
      <c r="B115" s="57"/>
      <c r="H115" s="115" t="s">
        <v>175</v>
      </c>
      <c r="I115" s="117"/>
      <c r="J115" s="117"/>
    </row>
    <row r="116" spans="1:10" x14ac:dyDescent="0.2">
      <c r="A116" s="57"/>
      <c r="B116" s="57"/>
      <c r="H116" s="115" t="s">
        <v>176</v>
      </c>
      <c r="I116" s="117"/>
      <c r="J116" s="117"/>
    </row>
    <row r="117" spans="1:10" x14ac:dyDescent="0.2">
      <c r="A117" s="57"/>
      <c r="B117" s="57"/>
      <c r="H117" s="115" t="s">
        <v>177</v>
      </c>
      <c r="I117" s="117"/>
      <c r="J117" s="117"/>
    </row>
    <row r="118" spans="1:10" x14ac:dyDescent="0.2">
      <c r="A118" s="57"/>
      <c r="B118" s="57"/>
      <c r="H118" s="115" t="s">
        <v>178</v>
      </c>
      <c r="I118" s="117"/>
      <c r="J118" s="117"/>
    </row>
    <row r="119" spans="1:10" x14ac:dyDescent="0.2">
      <c r="A119" s="57"/>
      <c r="B119" s="57"/>
      <c r="H119" s="115" t="s">
        <v>179</v>
      </c>
      <c r="I119" s="117"/>
      <c r="J119" s="117"/>
    </row>
    <row r="120" spans="1:10" x14ac:dyDescent="0.2">
      <c r="A120" s="57"/>
      <c r="B120" s="57"/>
      <c r="H120" s="115" t="s">
        <v>180</v>
      </c>
      <c r="I120" s="117"/>
      <c r="J120" s="117"/>
    </row>
    <row r="121" spans="1:10" x14ac:dyDescent="0.2">
      <c r="A121" s="57"/>
      <c r="B121" s="57"/>
      <c r="H121" s="115" t="s">
        <v>181</v>
      </c>
      <c r="I121" s="117"/>
      <c r="J121" s="117"/>
    </row>
    <row r="122" spans="1:10" x14ac:dyDescent="0.2">
      <c r="A122" s="57"/>
      <c r="B122" s="57"/>
      <c r="H122" s="115" t="s">
        <v>182</v>
      </c>
      <c r="I122" s="117"/>
      <c r="J122" s="117"/>
    </row>
    <row r="123" spans="1:10" x14ac:dyDescent="0.2">
      <c r="A123" s="57"/>
      <c r="B123" s="57"/>
      <c r="H123" s="115" t="s">
        <v>183</v>
      </c>
      <c r="I123" s="117"/>
      <c r="J123" s="117"/>
    </row>
    <row r="124" spans="1:10" x14ac:dyDescent="0.2">
      <c r="A124" s="57"/>
      <c r="B124" s="57"/>
      <c r="H124" s="115" t="s">
        <v>184</v>
      </c>
      <c r="I124" s="117"/>
      <c r="J124" s="117"/>
    </row>
    <row r="125" spans="1:10" x14ac:dyDescent="0.2">
      <c r="A125" s="57"/>
      <c r="B125" s="57"/>
      <c r="H125" s="115" t="s">
        <v>185</v>
      </c>
      <c r="I125" s="117"/>
      <c r="J125" s="117"/>
    </row>
    <row r="126" spans="1:10" x14ac:dyDescent="0.2">
      <c r="A126" s="57"/>
      <c r="B126" s="57"/>
      <c r="H126" s="115" t="s">
        <v>186</v>
      </c>
      <c r="I126" s="117"/>
      <c r="J126" s="117"/>
    </row>
    <row r="127" spans="1:10" x14ac:dyDescent="0.2">
      <c r="A127" s="57"/>
      <c r="B127" s="57"/>
      <c r="H127" s="115" t="s">
        <v>187</v>
      </c>
      <c r="I127" s="117"/>
      <c r="J127" s="117"/>
    </row>
    <row r="128" spans="1:10" x14ac:dyDescent="0.2">
      <c r="A128" s="57"/>
      <c r="B128" s="57"/>
      <c r="H128" s="115" t="s">
        <v>188</v>
      </c>
      <c r="I128" s="117"/>
      <c r="J128" s="117"/>
    </row>
    <row r="129" spans="1:10" x14ac:dyDescent="0.2">
      <c r="A129" s="57"/>
      <c r="B129" s="57"/>
      <c r="H129" s="115" t="s">
        <v>189</v>
      </c>
      <c r="I129" s="117"/>
      <c r="J129" s="117"/>
    </row>
    <row r="130" spans="1:10" x14ac:dyDescent="0.2">
      <c r="A130" s="57"/>
      <c r="B130" s="57"/>
      <c r="H130" s="115" t="s">
        <v>191</v>
      </c>
      <c r="I130" s="117"/>
      <c r="J130" s="117"/>
    </row>
    <row r="131" spans="1:10" x14ac:dyDescent="0.2">
      <c r="A131" s="57"/>
      <c r="B131" s="57"/>
      <c r="H131" s="115" t="s">
        <v>192</v>
      </c>
      <c r="I131" s="117"/>
      <c r="J131" s="117"/>
    </row>
    <row r="132" spans="1:10" x14ac:dyDescent="0.2">
      <c r="A132" s="57"/>
      <c r="B132" s="57"/>
      <c r="H132" s="115" t="s">
        <v>193</v>
      </c>
      <c r="I132" s="117"/>
      <c r="J132" s="117"/>
    </row>
    <row r="133" spans="1:10" x14ac:dyDescent="0.2">
      <c r="A133" s="57"/>
      <c r="B133" s="57"/>
      <c r="H133" s="115" t="s">
        <v>194</v>
      </c>
      <c r="I133" s="117"/>
      <c r="J133" s="117"/>
    </row>
    <row r="134" spans="1:10" x14ac:dyDescent="0.2">
      <c r="A134" s="57"/>
      <c r="B134" s="57"/>
      <c r="H134" s="115" t="s">
        <v>195</v>
      </c>
      <c r="I134" s="117"/>
      <c r="J134" s="117"/>
    </row>
    <row r="135" spans="1:10" x14ac:dyDescent="0.2">
      <c r="A135" s="57"/>
      <c r="B135" s="57"/>
      <c r="H135" s="115" t="s">
        <v>196</v>
      </c>
      <c r="I135" s="117"/>
      <c r="J135" s="117"/>
    </row>
    <row r="136" spans="1:10" x14ac:dyDescent="0.2">
      <c r="A136" s="57"/>
      <c r="B136" s="57"/>
      <c r="H136" s="115" t="s">
        <v>197</v>
      </c>
      <c r="I136" s="117"/>
      <c r="J136" s="117"/>
    </row>
    <row r="137" spans="1:10" x14ac:dyDescent="0.2">
      <c r="A137" s="57"/>
      <c r="B137" s="57"/>
      <c r="H137" s="115" t="s">
        <v>198</v>
      </c>
      <c r="I137" s="117"/>
      <c r="J137" s="117"/>
    </row>
    <row r="138" spans="1:10" x14ac:dyDescent="0.2">
      <c r="A138" s="57"/>
      <c r="B138" s="57"/>
      <c r="H138" s="115" t="s">
        <v>199</v>
      </c>
      <c r="I138" s="117"/>
      <c r="J138" s="117"/>
    </row>
    <row r="139" spans="1:10" x14ac:dyDescent="0.2">
      <c r="A139" s="57"/>
      <c r="B139" s="57"/>
      <c r="H139" s="115" t="s">
        <v>200</v>
      </c>
      <c r="I139" s="117"/>
      <c r="J139" s="117"/>
    </row>
    <row r="140" spans="1:10" x14ac:dyDescent="0.2">
      <c r="A140" s="57"/>
      <c r="B140" s="57"/>
      <c r="H140" s="115" t="s">
        <v>201</v>
      </c>
      <c r="I140" s="117"/>
      <c r="J140" s="117"/>
    </row>
    <row r="141" spans="1:10" x14ac:dyDescent="0.2">
      <c r="A141" s="57"/>
      <c r="B141" s="57"/>
      <c r="H141" s="115" t="s">
        <v>202</v>
      </c>
      <c r="I141" s="117"/>
      <c r="J141" s="117"/>
    </row>
    <row r="142" spans="1:10" x14ac:dyDescent="0.2">
      <c r="A142" s="57"/>
      <c r="B142" s="57"/>
      <c r="H142" s="115" t="s">
        <v>203</v>
      </c>
      <c r="I142" s="117"/>
      <c r="J142" s="117"/>
    </row>
    <row r="143" spans="1:10" x14ac:dyDescent="0.2">
      <c r="A143" s="57"/>
      <c r="B143" s="57"/>
      <c r="H143" s="115" t="s">
        <v>204</v>
      </c>
      <c r="I143" s="117"/>
      <c r="J143" s="117"/>
    </row>
    <row r="144" spans="1:10" x14ac:dyDescent="0.2">
      <c r="A144" s="57"/>
      <c r="B144" s="57"/>
      <c r="H144" s="115" t="s">
        <v>205</v>
      </c>
      <c r="I144" s="117"/>
      <c r="J144" s="117"/>
    </row>
    <row r="145" spans="1:10" x14ac:dyDescent="0.2">
      <c r="A145" s="57"/>
      <c r="B145" s="57"/>
      <c r="H145" s="115" t="s">
        <v>206</v>
      </c>
      <c r="I145" s="117"/>
      <c r="J145" s="117"/>
    </row>
    <row r="146" spans="1:10" x14ac:dyDescent="0.2">
      <c r="A146" s="57"/>
      <c r="B146" s="57"/>
      <c r="H146" s="115" t="s">
        <v>207</v>
      </c>
      <c r="I146" s="117"/>
      <c r="J146" s="117"/>
    </row>
    <row r="147" spans="1:10" x14ac:dyDescent="0.2">
      <c r="A147" s="57"/>
      <c r="B147" s="57"/>
      <c r="H147" s="115" t="s">
        <v>208</v>
      </c>
      <c r="I147" s="117"/>
      <c r="J147" s="117"/>
    </row>
    <row r="148" spans="1:10" x14ac:dyDescent="0.2">
      <c r="A148" s="57"/>
      <c r="B148" s="57"/>
      <c r="H148" s="115" t="s">
        <v>209</v>
      </c>
      <c r="I148" s="117"/>
      <c r="J148" s="117"/>
    </row>
    <row r="149" spans="1:10" x14ac:dyDescent="0.2">
      <c r="A149" s="57"/>
      <c r="B149" s="57"/>
      <c r="H149" s="115" t="s">
        <v>210</v>
      </c>
      <c r="I149" s="117"/>
      <c r="J149" s="117"/>
    </row>
    <row r="150" spans="1:10" x14ac:dyDescent="0.2">
      <c r="A150" s="57"/>
      <c r="B150" s="57"/>
      <c r="H150" s="115" t="s">
        <v>211</v>
      </c>
      <c r="I150" s="117"/>
      <c r="J150" s="117"/>
    </row>
    <row r="151" spans="1:10" x14ac:dyDescent="0.2">
      <c r="A151" s="57"/>
      <c r="B151" s="57"/>
      <c r="H151" s="115" t="s">
        <v>212</v>
      </c>
      <c r="I151" s="117"/>
      <c r="J151" s="117"/>
    </row>
    <row r="152" spans="1:10" x14ac:dyDescent="0.2">
      <c r="A152" s="57"/>
      <c r="B152" s="57"/>
      <c r="H152" s="115" t="s">
        <v>213</v>
      </c>
      <c r="I152" s="117"/>
      <c r="J152" s="117"/>
    </row>
    <row r="153" spans="1:10" x14ac:dyDescent="0.2">
      <c r="A153" s="57"/>
      <c r="B153" s="57"/>
      <c r="H153" s="115" t="s">
        <v>214</v>
      </c>
      <c r="I153" s="117"/>
      <c r="J153" s="117"/>
    </row>
    <row r="154" spans="1:10" x14ac:dyDescent="0.2">
      <c r="A154" s="57"/>
      <c r="B154" s="57"/>
      <c r="H154" s="115" t="s">
        <v>215</v>
      </c>
      <c r="I154" s="117"/>
      <c r="J154" s="117"/>
    </row>
    <row r="155" spans="1:10" x14ac:dyDescent="0.2">
      <c r="A155" s="57"/>
      <c r="B155" s="57"/>
      <c r="H155" s="115" t="s">
        <v>216</v>
      </c>
      <c r="I155" s="117"/>
      <c r="J155" s="117"/>
    </row>
    <row r="156" spans="1:10" x14ac:dyDescent="0.2">
      <c r="A156" s="57"/>
      <c r="B156" s="57"/>
      <c r="H156" s="115" t="s">
        <v>218</v>
      </c>
      <c r="I156" s="117"/>
      <c r="J156" s="117"/>
    </row>
    <row r="157" spans="1:10" x14ac:dyDescent="0.2">
      <c r="A157" s="57"/>
      <c r="B157" s="57"/>
      <c r="H157" s="115" t="s">
        <v>219</v>
      </c>
      <c r="I157" s="117"/>
      <c r="J157" s="117"/>
    </row>
    <row r="158" spans="1:10" x14ac:dyDescent="0.2">
      <c r="A158" s="57"/>
      <c r="B158" s="57"/>
      <c r="H158" s="115" t="s">
        <v>220</v>
      </c>
      <c r="I158" s="117"/>
      <c r="J158" s="117"/>
    </row>
    <row r="159" spans="1:10" x14ac:dyDescent="0.2">
      <c r="A159" s="57"/>
      <c r="B159" s="57"/>
      <c r="H159" s="115" t="s">
        <v>221</v>
      </c>
      <c r="I159" s="117"/>
      <c r="J159" s="117"/>
    </row>
    <row r="160" spans="1:10" x14ac:dyDescent="0.2">
      <c r="A160" s="57"/>
      <c r="B160" s="57"/>
      <c r="H160" s="115" t="s">
        <v>222</v>
      </c>
      <c r="I160" s="117"/>
      <c r="J160" s="117"/>
    </row>
    <row r="161" spans="1:10" x14ac:dyDescent="0.2">
      <c r="A161" s="57"/>
      <c r="B161" s="57"/>
      <c r="H161" s="115" t="s">
        <v>223</v>
      </c>
      <c r="I161" s="117"/>
      <c r="J161" s="117"/>
    </row>
    <row r="162" spans="1:10" x14ac:dyDescent="0.2">
      <c r="A162" s="57"/>
      <c r="B162" s="57"/>
      <c r="H162" s="115" t="s">
        <v>224</v>
      </c>
      <c r="I162" s="117"/>
      <c r="J162" s="117"/>
    </row>
    <row r="163" spans="1:10" x14ac:dyDescent="0.2">
      <c r="A163" s="57"/>
      <c r="B163" s="57"/>
      <c r="H163" s="115" t="s">
        <v>225</v>
      </c>
      <c r="I163" s="117"/>
      <c r="J163" s="117"/>
    </row>
    <row r="164" spans="1:10" x14ac:dyDescent="0.2">
      <c r="A164" s="57"/>
      <c r="B164" s="57"/>
      <c r="H164" s="115" t="s">
        <v>226</v>
      </c>
      <c r="I164" s="117"/>
      <c r="J164" s="117"/>
    </row>
    <row r="165" spans="1:10" x14ac:dyDescent="0.2">
      <c r="A165" s="57"/>
      <c r="B165" s="57"/>
      <c r="H165" s="115" t="s">
        <v>227</v>
      </c>
      <c r="I165" s="117"/>
      <c r="J165" s="117"/>
    </row>
    <row r="166" spans="1:10" x14ac:dyDescent="0.2">
      <c r="A166" s="57"/>
      <c r="B166" s="57"/>
      <c r="H166" s="115" t="s">
        <v>228</v>
      </c>
      <c r="I166" s="117"/>
      <c r="J166" s="117"/>
    </row>
    <row r="167" spans="1:10" x14ac:dyDescent="0.2">
      <c r="A167" s="57"/>
      <c r="B167" s="57"/>
      <c r="H167" s="115" t="s">
        <v>229</v>
      </c>
      <c r="I167" s="117"/>
      <c r="J167" s="117"/>
    </row>
    <row r="168" spans="1:10" x14ac:dyDescent="0.2">
      <c r="A168" s="57"/>
      <c r="B168" s="57"/>
      <c r="H168" s="115" t="s">
        <v>230</v>
      </c>
      <c r="I168" s="117"/>
      <c r="J168" s="117"/>
    </row>
    <row r="169" spans="1:10" x14ac:dyDescent="0.2">
      <c r="A169" s="57"/>
      <c r="B169" s="57"/>
      <c r="H169" s="115" t="s">
        <v>231</v>
      </c>
      <c r="I169" s="117"/>
      <c r="J169" s="117"/>
    </row>
    <row r="170" spans="1:10" x14ac:dyDescent="0.2">
      <c r="A170" s="57"/>
      <c r="B170" s="57"/>
      <c r="H170" s="115" t="s">
        <v>232</v>
      </c>
      <c r="I170" s="117"/>
      <c r="J170" s="117"/>
    </row>
    <row r="171" spans="1:10" x14ac:dyDescent="0.2">
      <c r="A171" s="57"/>
      <c r="B171" s="57"/>
      <c r="H171" s="115" t="s">
        <v>233</v>
      </c>
      <c r="I171" s="117"/>
      <c r="J171" s="117"/>
    </row>
    <row r="172" spans="1:10" x14ac:dyDescent="0.2">
      <c r="A172" s="57"/>
      <c r="B172" s="57"/>
      <c r="H172" s="115" t="s">
        <v>234</v>
      </c>
      <c r="I172" s="117"/>
      <c r="J172" s="117"/>
    </row>
    <row r="173" spans="1:10" x14ac:dyDescent="0.2">
      <c r="A173" s="57"/>
      <c r="B173" s="57"/>
      <c r="H173" s="115" t="s">
        <v>235</v>
      </c>
      <c r="I173" s="117"/>
      <c r="J173" s="117"/>
    </row>
    <row r="174" spans="1:10" x14ac:dyDescent="0.2">
      <c r="A174" s="57"/>
      <c r="B174" s="57"/>
      <c r="H174" s="115" t="s">
        <v>236</v>
      </c>
      <c r="I174" s="117"/>
      <c r="J174" s="117"/>
    </row>
    <row r="175" spans="1:10" x14ac:dyDescent="0.2">
      <c r="A175" s="57"/>
      <c r="B175" s="57"/>
      <c r="H175" s="115" t="s">
        <v>237</v>
      </c>
      <c r="I175" s="117"/>
      <c r="J175" s="117"/>
    </row>
    <row r="176" spans="1:10" x14ac:dyDescent="0.2">
      <c r="A176" s="57"/>
      <c r="B176" s="57"/>
      <c r="H176" s="115" t="s">
        <v>238</v>
      </c>
      <c r="I176" s="117"/>
      <c r="J176" s="117"/>
    </row>
    <row r="177" spans="1:10" x14ac:dyDescent="0.2">
      <c r="A177" s="57"/>
      <c r="B177" s="57"/>
      <c r="H177" s="115" t="s">
        <v>239</v>
      </c>
      <c r="I177" s="117"/>
      <c r="J177" s="117"/>
    </row>
    <row r="178" spans="1:10" x14ac:dyDescent="0.2">
      <c r="A178" s="57"/>
      <c r="B178" s="57"/>
      <c r="H178" s="115" t="s">
        <v>240</v>
      </c>
      <c r="I178" s="117"/>
      <c r="J178" s="117"/>
    </row>
    <row r="179" spans="1:10" x14ac:dyDescent="0.2">
      <c r="A179" s="57"/>
      <c r="B179" s="57"/>
      <c r="H179" s="115" t="s">
        <v>241</v>
      </c>
      <c r="I179" s="117"/>
      <c r="J179" s="117"/>
    </row>
    <row r="180" spans="1:10" x14ac:dyDescent="0.2">
      <c r="A180" s="57"/>
      <c r="B180" s="57"/>
      <c r="H180" s="115" t="s">
        <v>242</v>
      </c>
      <c r="I180" s="117"/>
      <c r="J180" s="117"/>
    </row>
    <row r="181" spans="1:10" x14ac:dyDescent="0.2">
      <c r="A181" s="57"/>
      <c r="B181" s="57"/>
      <c r="H181" s="115" t="s">
        <v>243</v>
      </c>
      <c r="I181" s="117"/>
      <c r="J181" s="117"/>
    </row>
    <row r="182" spans="1:10" x14ac:dyDescent="0.2">
      <c r="A182" s="57"/>
      <c r="B182" s="57"/>
      <c r="H182" s="115" t="s">
        <v>244</v>
      </c>
      <c r="I182" s="117"/>
      <c r="J182" s="117"/>
    </row>
    <row r="183" spans="1:10" x14ac:dyDescent="0.2">
      <c r="A183" s="57"/>
      <c r="B183" s="57"/>
      <c r="H183" s="115" t="s">
        <v>245</v>
      </c>
      <c r="I183" s="117"/>
      <c r="J183" s="117"/>
    </row>
    <row r="184" spans="1:10" x14ac:dyDescent="0.2">
      <c r="A184" s="57"/>
      <c r="B184" s="57"/>
      <c r="H184" s="115" t="s">
        <v>246</v>
      </c>
      <c r="I184" s="117"/>
      <c r="J184" s="117"/>
    </row>
    <row r="185" spans="1:10" x14ac:dyDescent="0.2">
      <c r="A185" s="57"/>
      <c r="B185" s="57"/>
      <c r="H185" s="115" t="s">
        <v>247</v>
      </c>
      <c r="I185" s="117"/>
      <c r="J185" s="117"/>
    </row>
    <row r="186" spans="1:10" x14ac:dyDescent="0.2">
      <c r="A186" s="57"/>
      <c r="B186" s="57"/>
      <c r="H186" s="115" t="s">
        <v>248</v>
      </c>
      <c r="I186" s="117"/>
      <c r="J186" s="117"/>
    </row>
    <row r="187" spans="1:10" x14ac:dyDescent="0.2">
      <c r="A187" s="57"/>
      <c r="B187" s="57"/>
      <c r="H187" s="115" t="s">
        <v>249</v>
      </c>
      <c r="I187" s="117"/>
      <c r="J187" s="117"/>
    </row>
    <row r="188" spans="1:10" x14ac:dyDescent="0.2">
      <c r="A188" s="57"/>
      <c r="B188" s="57"/>
      <c r="H188" s="115" t="s">
        <v>250</v>
      </c>
      <c r="I188" s="117"/>
      <c r="J188" s="117"/>
    </row>
    <row r="189" spans="1:10" x14ac:dyDescent="0.2">
      <c r="A189" s="57"/>
      <c r="B189" s="57"/>
      <c r="H189" s="115" t="s">
        <v>251</v>
      </c>
      <c r="I189" s="117"/>
      <c r="J189" s="117"/>
    </row>
    <row r="190" spans="1:10" x14ac:dyDescent="0.2">
      <c r="A190" s="57"/>
      <c r="B190" s="57"/>
      <c r="H190" s="115" t="s">
        <v>252</v>
      </c>
      <c r="I190" s="117"/>
      <c r="J190" s="117"/>
    </row>
    <row r="191" spans="1:10" x14ac:dyDescent="0.2">
      <c r="A191" s="57"/>
      <c r="B191" s="57"/>
      <c r="H191" s="115" t="s">
        <v>253</v>
      </c>
      <c r="I191" s="117"/>
      <c r="J191" s="117"/>
    </row>
    <row r="192" spans="1:10" x14ac:dyDescent="0.2">
      <c r="A192" s="57"/>
      <c r="B192" s="57"/>
      <c r="H192" s="115" t="s">
        <v>254</v>
      </c>
      <c r="I192" s="117"/>
      <c r="J192" s="117"/>
    </row>
    <row r="193" spans="1:10" x14ac:dyDescent="0.2">
      <c r="A193" s="57"/>
      <c r="B193" s="57"/>
      <c r="H193" s="115" t="s">
        <v>255</v>
      </c>
      <c r="I193" s="117"/>
      <c r="J193" s="117"/>
    </row>
    <row r="194" spans="1:10" x14ac:dyDescent="0.2">
      <c r="A194" s="57"/>
      <c r="B194" s="57"/>
      <c r="H194" s="115" t="s">
        <v>256</v>
      </c>
      <c r="I194" s="117"/>
      <c r="J194" s="117"/>
    </row>
    <row r="195" spans="1:10" x14ac:dyDescent="0.2">
      <c r="A195" s="57"/>
      <c r="B195" s="57"/>
      <c r="H195" s="115" t="s">
        <v>257</v>
      </c>
      <c r="I195" s="117"/>
      <c r="J195" s="117"/>
    </row>
    <row r="196" spans="1:10" x14ac:dyDescent="0.2">
      <c r="A196" s="57"/>
      <c r="B196" s="57"/>
      <c r="H196" s="115" t="s">
        <v>258</v>
      </c>
      <c r="I196" s="117"/>
      <c r="J196" s="117"/>
    </row>
    <row r="197" spans="1:10" x14ac:dyDescent="0.2">
      <c r="A197" s="57"/>
      <c r="B197" s="57"/>
      <c r="H197" s="115" t="s">
        <v>259</v>
      </c>
      <c r="I197" s="117"/>
      <c r="J197" s="117"/>
    </row>
    <row r="198" spans="1:10" x14ac:dyDescent="0.2">
      <c r="A198" s="57"/>
      <c r="B198" s="57"/>
      <c r="H198" s="115" t="s">
        <v>260</v>
      </c>
      <c r="I198" s="117"/>
      <c r="J198" s="117"/>
    </row>
    <row r="199" spans="1:10" x14ac:dyDescent="0.2">
      <c r="A199" s="57"/>
      <c r="B199" s="57"/>
      <c r="H199" s="115" t="s">
        <v>261</v>
      </c>
      <c r="I199" s="117"/>
      <c r="J199" s="117"/>
    </row>
    <row r="200" spans="1:10" x14ac:dyDescent="0.2">
      <c r="A200" s="57"/>
      <c r="B200" s="57"/>
      <c r="H200" s="115" t="s">
        <v>262</v>
      </c>
      <c r="I200" s="117"/>
      <c r="J200" s="117"/>
    </row>
    <row r="201" spans="1:10" x14ac:dyDescent="0.2">
      <c r="A201" s="57"/>
      <c r="B201" s="57"/>
      <c r="H201" s="115" t="s">
        <v>263</v>
      </c>
      <c r="I201" s="117"/>
      <c r="J201" s="117"/>
    </row>
    <row r="202" spans="1:10" x14ac:dyDescent="0.2">
      <c r="A202" s="57"/>
      <c r="B202" s="57"/>
      <c r="H202" s="115" t="s">
        <v>264</v>
      </c>
      <c r="I202" s="117"/>
      <c r="J202" s="117"/>
    </row>
    <row r="203" spans="1:10" x14ac:dyDescent="0.2">
      <c r="A203" s="57"/>
      <c r="B203" s="57"/>
      <c r="H203" s="115" t="s">
        <v>265</v>
      </c>
      <c r="I203" s="117"/>
      <c r="J203" s="117"/>
    </row>
    <row r="204" spans="1:10" x14ac:dyDescent="0.2">
      <c r="A204" s="57"/>
      <c r="B204" s="57"/>
      <c r="H204" s="115" t="s">
        <v>266</v>
      </c>
      <c r="I204" s="117"/>
      <c r="J204" s="117"/>
    </row>
    <row r="205" spans="1:10" x14ac:dyDescent="0.2">
      <c r="A205" s="57"/>
      <c r="B205" s="57"/>
      <c r="H205" s="115" t="s">
        <v>267</v>
      </c>
      <c r="I205" s="117"/>
      <c r="J205" s="117"/>
    </row>
    <row r="206" spans="1:10" x14ac:dyDescent="0.2">
      <c r="A206" s="57"/>
      <c r="B206" s="57"/>
      <c r="H206" s="115" t="s">
        <v>268</v>
      </c>
      <c r="I206" s="117"/>
      <c r="J206" s="117"/>
    </row>
    <row r="207" spans="1:10" x14ac:dyDescent="0.2">
      <c r="A207" s="57"/>
      <c r="B207" s="57"/>
      <c r="H207" s="115" t="s">
        <v>269</v>
      </c>
      <c r="I207" s="117"/>
      <c r="J207" s="117"/>
    </row>
    <row r="208" spans="1:10" x14ac:dyDescent="0.2">
      <c r="A208" s="57"/>
      <c r="B208" s="57"/>
      <c r="H208" s="115" t="s">
        <v>270</v>
      </c>
      <c r="I208" s="117"/>
      <c r="J208" s="117"/>
    </row>
    <row r="209" spans="1:10" x14ac:dyDescent="0.2">
      <c r="A209" s="57"/>
      <c r="B209" s="57"/>
      <c r="H209" s="115" t="s">
        <v>271</v>
      </c>
      <c r="I209" s="117"/>
      <c r="J209" s="117"/>
    </row>
    <row r="210" spans="1:10" x14ac:dyDescent="0.2">
      <c r="A210" s="57"/>
      <c r="B210" s="57"/>
      <c r="H210" s="115" t="s">
        <v>272</v>
      </c>
      <c r="I210" s="117"/>
      <c r="J210" s="117"/>
    </row>
    <row r="211" spans="1:10" x14ac:dyDescent="0.2">
      <c r="A211" s="57"/>
      <c r="B211" s="57"/>
      <c r="H211" s="115" t="s">
        <v>273</v>
      </c>
      <c r="I211" s="117"/>
      <c r="J211" s="117"/>
    </row>
    <row r="212" spans="1:10" x14ac:dyDescent="0.2">
      <c r="A212" s="57"/>
      <c r="B212" s="57"/>
      <c r="H212" s="115" t="s">
        <v>274</v>
      </c>
      <c r="I212" s="117"/>
      <c r="J212" s="117"/>
    </row>
    <row r="213" spans="1:10" x14ac:dyDescent="0.2">
      <c r="A213" s="57"/>
      <c r="B213" s="57"/>
      <c r="H213" s="115" t="s">
        <v>275</v>
      </c>
      <c r="I213" s="117"/>
      <c r="J213" s="117"/>
    </row>
    <row r="214" spans="1:10" x14ac:dyDescent="0.2">
      <c r="A214" s="57"/>
      <c r="B214" s="57"/>
      <c r="H214" s="115" t="s">
        <v>276</v>
      </c>
      <c r="I214" s="117"/>
      <c r="J214" s="117"/>
    </row>
    <row r="215" spans="1:10" x14ac:dyDescent="0.2">
      <c r="A215" s="57"/>
      <c r="B215" s="57"/>
      <c r="H215" s="115" t="s">
        <v>277</v>
      </c>
      <c r="I215" s="117"/>
      <c r="J215" s="117"/>
    </row>
    <row r="216" spans="1:10" x14ac:dyDescent="0.2">
      <c r="A216" s="57"/>
      <c r="B216" s="57"/>
      <c r="H216" s="115" t="s">
        <v>278</v>
      </c>
      <c r="I216" s="117"/>
      <c r="J216" s="117"/>
    </row>
    <row r="217" spans="1:10" x14ac:dyDescent="0.2">
      <c r="A217" s="57"/>
      <c r="B217" s="57"/>
      <c r="H217" s="115" t="s">
        <v>279</v>
      </c>
      <c r="I217" s="117"/>
      <c r="J217" s="117"/>
    </row>
    <row r="218" spans="1:10" x14ac:dyDescent="0.2">
      <c r="A218" s="57"/>
      <c r="B218" s="57"/>
      <c r="H218" s="115" t="s">
        <v>280</v>
      </c>
      <c r="I218" s="117"/>
      <c r="J218" s="117"/>
    </row>
    <row r="219" spans="1:10" x14ac:dyDescent="0.2">
      <c r="A219" s="57"/>
      <c r="B219" s="57"/>
      <c r="H219" s="115" t="s">
        <v>281</v>
      </c>
      <c r="I219" s="117"/>
      <c r="J219" s="117"/>
    </row>
    <row r="220" spans="1:10" x14ac:dyDescent="0.2">
      <c r="A220" s="57"/>
      <c r="B220" s="57"/>
      <c r="H220" s="115" t="s">
        <v>282</v>
      </c>
      <c r="I220" s="117"/>
      <c r="J220" s="117"/>
    </row>
    <row r="221" spans="1:10" x14ac:dyDescent="0.2">
      <c r="A221" s="57"/>
      <c r="B221" s="57"/>
      <c r="H221" s="115" t="s">
        <v>283</v>
      </c>
      <c r="I221" s="117"/>
      <c r="J221" s="117"/>
    </row>
    <row r="222" spans="1:10" x14ac:dyDescent="0.2">
      <c r="A222" s="57"/>
      <c r="B222" s="57"/>
      <c r="H222" s="115" t="s">
        <v>284</v>
      </c>
      <c r="I222" s="117"/>
      <c r="J222" s="117"/>
    </row>
    <row r="223" spans="1:10" x14ac:dyDescent="0.2">
      <c r="A223" s="57"/>
      <c r="B223" s="57"/>
      <c r="H223" s="115" t="s">
        <v>285</v>
      </c>
      <c r="I223" s="117"/>
      <c r="J223" s="117"/>
    </row>
    <row r="224" spans="1:10" x14ac:dyDescent="0.2">
      <c r="A224" s="57"/>
      <c r="B224" s="57"/>
      <c r="H224" s="115" t="s">
        <v>286</v>
      </c>
      <c r="I224" s="117"/>
      <c r="J224" s="117"/>
    </row>
    <row r="225" spans="1:10" x14ac:dyDescent="0.2">
      <c r="A225" s="57"/>
      <c r="B225" s="57"/>
      <c r="H225" s="115" t="s">
        <v>287</v>
      </c>
      <c r="I225" s="117"/>
      <c r="J225" s="117"/>
    </row>
    <row r="226" spans="1:10" x14ac:dyDescent="0.2">
      <c r="A226" s="57"/>
      <c r="B226" s="57"/>
      <c r="H226" s="115" t="s">
        <v>288</v>
      </c>
      <c r="I226" s="117"/>
      <c r="J226" s="117"/>
    </row>
    <row r="227" spans="1:10" x14ac:dyDescent="0.2">
      <c r="A227" s="57"/>
      <c r="B227" s="57"/>
      <c r="H227" s="115" t="s">
        <v>289</v>
      </c>
      <c r="I227" s="117"/>
      <c r="J227" s="117"/>
    </row>
    <row r="228" spans="1:10" x14ac:dyDescent="0.2">
      <c r="A228" s="57"/>
      <c r="B228" s="57"/>
      <c r="H228" s="115" t="s">
        <v>290</v>
      </c>
      <c r="I228" s="117"/>
      <c r="J228" s="117"/>
    </row>
    <row r="229" spans="1:10" x14ac:dyDescent="0.2">
      <c r="A229" s="57"/>
      <c r="B229" s="57"/>
      <c r="H229" s="115" t="s">
        <v>291</v>
      </c>
      <c r="I229" s="117"/>
      <c r="J229" s="117"/>
    </row>
    <row r="230" spans="1:10" x14ac:dyDescent="0.2">
      <c r="A230" s="57"/>
      <c r="B230" s="57"/>
      <c r="H230" s="115" t="s">
        <v>292</v>
      </c>
      <c r="I230" s="117"/>
      <c r="J230" s="117"/>
    </row>
    <row r="231" spans="1:10" x14ac:dyDescent="0.2">
      <c r="A231" s="57"/>
      <c r="B231" s="57"/>
      <c r="H231" s="115" t="s">
        <v>293</v>
      </c>
      <c r="I231" s="117"/>
      <c r="J231" s="117"/>
    </row>
    <row r="232" spans="1:10" x14ac:dyDescent="0.2">
      <c r="A232" s="57"/>
      <c r="B232" s="57"/>
      <c r="H232" s="115" t="s">
        <v>294</v>
      </c>
      <c r="I232" s="117"/>
      <c r="J232" s="117"/>
    </row>
    <row r="233" spans="1:10" x14ac:dyDescent="0.2">
      <c r="A233" s="57"/>
      <c r="B233" s="57"/>
      <c r="H233" s="115" t="s">
        <v>295</v>
      </c>
      <c r="I233" s="117"/>
      <c r="J233" s="117"/>
    </row>
    <row r="234" spans="1:10" x14ac:dyDescent="0.2">
      <c r="A234" s="57"/>
      <c r="B234" s="57"/>
      <c r="H234" s="115" t="s">
        <v>296</v>
      </c>
      <c r="I234" s="117"/>
      <c r="J234" s="117"/>
    </row>
    <row r="235" spans="1:10" x14ac:dyDescent="0.2">
      <c r="A235" s="57"/>
      <c r="B235" s="57"/>
      <c r="H235" s="115" t="s">
        <v>297</v>
      </c>
      <c r="I235" s="117"/>
      <c r="J235" s="117"/>
    </row>
    <row r="236" spans="1:10" x14ac:dyDescent="0.2">
      <c r="A236" s="57"/>
      <c r="B236" s="57"/>
      <c r="H236" s="115" t="s">
        <v>298</v>
      </c>
      <c r="I236" s="117"/>
      <c r="J236" s="117"/>
    </row>
    <row r="237" spans="1:10" x14ac:dyDescent="0.2">
      <c r="A237" s="57"/>
      <c r="B237" s="57"/>
      <c r="H237" s="115" t="s">
        <v>299</v>
      </c>
      <c r="I237" s="117"/>
      <c r="J237" s="117"/>
    </row>
    <row r="238" spans="1:10" x14ac:dyDescent="0.2">
      <c r="A238" s="57"/>
      <c r="B238" s="57"/>
      <c r="H238" s="115" t="s">
        <v>300</v>
      </c>
      <c r="I238" s="117"/>
      <c r="J238" s="117"/>
    </row>
    <row r="239" spans="1:10" x14ac:dyDescent="0.2">
      <c r="A239" s="57"/>
      <c r="B239" s="57"/>
      <c r="H239" s="115" t="s">
        <v>301</v>
      </c>
      <c r="I239" s="117"/>
      <c r="J239" s="117"/>
    </row>
    <row r="240" spans="1:10" x14ac:dyDescent="0.2">
      <c r="A240" s="57"/>
      <c r="B240" s="57"/>
      <c r="H240" s="115" t="s">
        <v>302</v>
      </c>
      <c r="I240" s="117"/>
      <c r="J240" s="117"/>
    </row>
    <row r="241" spans="1:10" x14ac:dyDescent="0.2">
      <c r="A241" s="57"/>
      <c r="B241" s="57"/>
      <c r="H241" s="115" t="s">
        <v>303</v>
      </c>
      <c r="I241" s="117"/>
      <c r="J241" s="117"/>
    </row>
    <row r="242" spans="1:10" x14ac:dyDescent="0.2">
      <c r="A242" s="57"/>
      <c r="B242" s="57"/>
      <c r="H242" s="115" t="s">
        <v>304</v>
      </c>
      <c r="I242" s="117"/>
      <c r="J242" s="117"/>
    </row>
    <row r="243" spans="1:10" x14ac:dyDescent="0.2">
      <c r="A243" s="57"/>
      <c r="B243" s="57"/>
      <c r="H243" s="115" t="s">
        <v>305</v>
      </c>
      <c r="I243" s="117"/>
      <c r="J243" s="117"/>
    </row>
    <row r="244" spans="1:10" x14ac:dyDescent="0.2">
      <c r="A244" s="57"/>
      <c r="B244" s="57"/>
      <c r="H244" s="115" t="s">
        <v>306</v>
      </c>
      <c r="I244" s="117"/>
      <c r="J244" s="117"/>
    </row>
    <row r="245" spans="1:10" x14ac:dyDescent="0.2">
      <c r="A245" s="57"/>
      <c r="B245" s="57"/>
      <c r="H245" s="115" t="s">
        <v>307</v>
      </c>
      <c r="I245" s="117"/>
      <c r="J245" s="117"/>
    </row>
    <row r="246" spans="1:10" x14ac:dyDescent="0.2">
      <c r="A246" s="57"/>
      <c r="B246" s="57"/>
      <c r="H246" s="115" t="s">
        <v>308</v>
      </c>
      <c r="I246" s="117"/>
      <c r="J246" s="117"/>
    </row>
    <row r="247" spans="1:10" x14ac:dyDescent="0.2">
      <c r="A247" s="57"/>
      <c r="B247" s="57"/>
      <c r="H247" s="115" t="s">
        <v>309</v>
      </c>
      <c r="I247" s="117"/>
      <c r="J247" s="117"/>
    </row>
    <row r="248" spans="1:10" x14ac:dyDescent="0.2">
      <c r="A248" s="57"/>
      <c r="B248" s="57"/>
      <c r="H248" s="115" t="s">
        <v>310</v>
      </c>
      <c r="I248" s="117"/>
      <c r="J248" s="117"/>
    </row>
    <row r="249" spans="1:10" x14ac:dyDescent="0.2">
      <c r="I249" s="117"/>
      <c r="J249" s="117"/>
    </row>
  </sheetData>
  <sheetProtection algorithmName="SHA-512" hashValue="EDn+hMxDIRReRI/C9cdV9HN4V3FXTsF3FH7T3ypvOhRKR06cPyErUk8+VAGK4wm7h0FrfOa0COkv2h39vsn2SA==" saltValue="6a6GCd6yERoQPu1UBEfKEQ==" spinCount="100000" sheet="1" formatCells="0" formatColumns="0" formatRows="0" insertColumns="0" insertRows="0" insertHyperlinks="0" deleteColumns="0" deleteRows="0" sort="0" autoFilter="0" pivotTables="0"/>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31</vt:i4>
      </vt:variant>
    </vt:vector>
  </HeadingPairs>
  <TitlesOfParts>
    <vt:vector size="38" baseType="lpstr">
      <vt:lpstr>Instructies</vt:lpstr>
      <vt:lpstr>VKI BESLAG 1</vt:lpstr>
      <vt:lpstr>VKI BESLAG 2</vt:lpstr>
      <vt:lpstr>VKI BESLAG 3</vt:lpstr>
      <vt:lpstr>VKI BESLAG 4</vt:lpstr>
      <vt:lpstr>VKI BESLAG 5</vt:lpstr>
      <vt:lpstr>Producten + wachttijd</vt:lpstr>
      <vt:lpstr>'VKI BESLAG 1'!Afdrukbereik</vt:lpstr>
      <vt:lpstr>'VKI BESLAG 2'!Afdrukbereik</vt:lpstr>
      <vt:lpstr>'VKI BESLAG 3'!Afdrukbereik</vt:lpstr>
      <vt:lpstr>'VKI BESLAG 4'!Afdrukbereik</vt:lpstr>
      <vt:lpstr>'VKI BESLAG 5'!Afdrukbereik</vt:lpstr>
      <vt:lpstr>'VKI BESLAG 1'!dagen</vt:lpstr>
      <vt:lpstr>'VKI BESLAG 2'!dagen</vt:lpstr>
      <vt:lpstr>'VKI BESLAG 3'!dagen</vt:lpstr>
      <vt:lpstr>'VKI BESLAG 4'!dagen</vt:lpstr>
      <vt:lpstr>'VKI BESLAG 5'!dagen</vt:lpstr>
      <vt:lpstr>geneesmiddelen</vt:lpstr>
      <vt:lpstr>geneesmiddelenW</vt:lpstr>
      <vt:lpstr>landen</vt:lpstr>
      <vt:lpstr>'VKI BESLAG 1'!opzet</vt:lpstr>
      <vt:lpstr>'VKI BESLAG 2'!opzet</vt:lpstr>
      <vt:lpstr>'VKI BESLAG 3'!opzet</vt:lpstr>
      <vt:lpstr>'VKI BESLAG 4'!opzet</vt:lpstr>
      <vt:lpstr>'VKI BESLAG 5'!opzet</vt:lpstr>
      <vt:lpstr>'VKI BESLAG 1'!Print_Area</vt:lpstr>
      <vt:lpstr>'VKI BESLAG 2'!Print_Area</vt:lpstr>
      <vt:lpstr>'VKI BESLAG 3'!Print_Area</vt:lpstr>
      <vt:lpstr>'VKI BESLAG 4'!Print_Area</vt:lpstr>
      <vt:lpstr>'VKI BESLAG 5'!Print_Area</vt:lpstr>
      <vt:lpstr>'VKI BESLAG 1'!slachtdatum</vt:lpstr>
      <vt:lpstr>'VKI BESLAG 2'!slachtdatum</vt:lpstr>
      <vt:lpstr>'VKI BESLAG 3'!slachtdatum</vt:lpstr>
      <vt:lpstr>'VKI BESLAG 4'!slachtdatum</vt:lpstr>
      <vt:lpstr>'VKI BESLAG 5'!slachtdatum</vt:lpstr>
      <vt:lpstr>Toevoegmiddel</vt:lpstr>
      <vt:lpstr>ToevoegmiddelW</vt:lpstr>
      <vt:lpstr>vaccins</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Adviesraad 15-02-2021</cp:lastModifiedBy>
  <cp:lastPrinted>2020-10-02T12:29:05Z</cp:lastPrinted>
  <dcterms:created xsi:type="dcterms:W3CDTF">2008-09-03T09:27:50Z</dcterms:created>
  <dcterms:modified xsi:type="dcterms:W3CDTF">2021-02-17T10:51:14Z</dcterms:modified>
</cp:coreProperties>
</file>